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<sst xmlns="http://schemas.openxmlformats.org/spreadsheetml/2006/main" count="42" uniqueCount="37">
  <si>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</si>
  <si>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</si>
  <si>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</si>
  <si>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</si>
  <si>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</si>
  <si>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</si>
  <si>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</si>
  <si>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</si>
  <si>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</si>
  <si>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</si>
  <si>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</si>
  <si>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</si>
  <si>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</si>
  <si>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</si>
  <si>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</si>
  <si>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</si>
  <si>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</si>
  <si>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</si>
  <si>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</si>
  <si>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</si>
  <si>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</si>
  <si>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</si>
  <si>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</si>
  <si>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</si>
  <si>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</si>
  <si>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</si>
  <si>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</si>
  <si>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 xml:space="preserve">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</si>
  <si>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>Չափման միավորը</t>
  </si>
  <si>
    <t>Հատ</t>
  </si>
  <si>
    <t>Մարտկոց 100Ա</t>
  </si>
  <si>
    <t>Անվադող   9.00  R20  14PR</t>
  </si>
  <si>
    <t>Անվադող  8.25  R20</t>
  </si>
  <si>
    <t>KAMAZ KO-440V1 (KAMAZ-5320) մակնիշի աղբատար մեքենա
Հաշվառման համարանիշը՝ 869 LL 70</t>
  </si>
  <si>
    <t>KAMAZ 53605 ED -244KMA մակնիշի  մեքենա
Հաշվառման համարանիշը՝ 873 LL 70</t>
  </si>
  <si>
    <t>Հավելված  
Աբովյան համայնքի ավագանու
 2020 թվականի             -ի
 N       որոշման</t>
  </si>
  <si>
    <t xml:space="preserve">Բեռնատար ավտոմեքենա GAZ 53-12
Հաշվառման համարանիշը՝ 172 SU 43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</si>
</sst>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176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176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176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176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76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176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6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176" fontId="7" fillId="0" borderId="0" xfId="57" applyNumberFormat="1" applyFont="1" applyBorder="1" applyAlignment="1">
      <alignment horizontal="center" vertical="center" wrapText="1"/>
      <protection/>
    </xf>
    <xf numFmtId="3" fontId="4" fillId="33" borderId="10" xfId="57" applyNumberFormat="1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176" fontId="4" fillId="33" borderId="14" xfId="57" applyNumberFormat="1" applyFont="1" applyFill="1" applyBorder="1" applyAlignment="1">
      <alignment horizontal="left" vertical="center" wrapText="1"/>
      <protection/>
    </xf>
    <xf numFmtId="176" fontId="4" fillId="33" borderId="15" xfId="57" applyNumberFormat="1" applyFont="1" applyFill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left"/>
      <protection/>
    </xf>
    <xf numFmtId="1" fontId="4" fillId="33" borderId="0" xfId="57" applyNumberFormat="1" applyFont="1" applyFill="1" applyBorder="1" applyAlignment="1">
      <alignment horizontal="left" vertical="center" wrapText="1"/>
      <protection/>
    </xf>
    <xf numFmtId="1" fontId="4" fillId="33" borderId="12" xfId="57" applyNumberFormat="1" applyFont="1" applyFill="1" applyBorder="1" applyAlignment="1">
      <alignment horizontal="left" vertical="center" wrapText="1"/>
      <protection/>
    </xf>
    <xf numFmtId="1" fontId="4" fillId="33" borderId="10" xfId="57" applyNumberFormat="1" applyFont="1" applyFill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176" fontId="4" fillId="33" borderId="14" xfId="57" applyNumberFormat="1" applyFont="1" applyFill="1" applyBorder="1" applyAlignment="1">
      <alignment horizontal="center" vertical="center" wrapText="1"/>
      <protection/>
    </xf>
    <xf numFmtId="176" fontId="4" fillId="33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9"/>
  <sheetViews>
    <sheetView tabSelected="1" zoomScalePageLayoutView="0" workbookViewId="0" topLeftCell="A4">
      <selection activeCell="AM9" sqref="AM9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55" t="s">
        <v>35</v>
      </c>
      <c r="F1" s="56"/>
      <c r="G1" s="56"/>
    </row>
    <row r="2" spans="1:7" ht="22.5" customHeight="1">
      <c r="A2" s="58" t="s">
        <v>26</v>
      </c>
      <c r="B2" s="58"/>
      <c r="C2" s="58"/>
      <c r="D2" s="58"/>
      <c r="E2" s="58"/>
      <c r="F2" s="58"/>
      <c r="G2" s="58"/>
    </row>
    <row r="3" spans="1:7" ht="16.5">
      <c r="A3" s="57" t="s">
        <v>27</v>
      </c>
      <c r="B3" s="57"/>
      <c r="C3" s="57"/>
      <c r="D3" s="57"/>
      <c r="E3" s="57"/>
      <c r="F3" s="57"/>
      <c r="G3" s="57"/>
    </row>
    <row r="4" spans="1:7" ht="16.5">
      <c r="A4" s="57"/>
      <c r="B4" s="57"/>
      <c r="C4" s="57"/>
      <c r="D4" s="57"/>
      <c r="E4" s="57"/>
      <c r="F4" s="57"/>
      <c r="G4" s="57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28</v>
      </c>
      <c r="E6" s="26" t="s">
        <v>0</v>
      </c>
      <c r="F6" s="27" t="s">
        <v>24</v>
      </c>
      <c r="G6" s="28" t="s">
        <v>2</v>
      </c>
      <c r="H6" s="60" t="s">
        <v>3</v>
      </c>
      <c r="I6" s="61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54" customFormat="1" ht="49.5" customHeight="1">
      <c r="A7" s="33">
        <v>1</v>
      </c>
      <c r="B7" s="46" t="s">
        <v>33</v>
      </c>
      <c r="C7" s="25">
        <v>2020</v>
      </c>
      <c r="D7" s="33" t="s">
        <v>29</v>
      </c>
      <c r="E7" s="45">
        <v>8888889</v>
      </c>
      <c r="F7" s="36">
        <v>1</v>
      </c>
      <c r="G7" s="45">
        <v>8888889</v>
      </c>
      <c r="H7" s="47"/>
      <c r="I7" s="48"/>
      <c r="J7" s="49"/>
      <c r="K7" s="49"/>
      <c r="L7" s="50"/>
      <c r="M7" s="51"/>
      <c r="N7" s="52"/>
      <c r="O7" s="52"/>
      <c r="P7" s="52"/>
      <c r="Q7" s="52"/>
      <c r="R7" s="52"/>
      <c r="S7" s="52"/>
      <c r="T7" s="50"/>
      <c r="U7" s="50"/>
      <c r="V7" s="53"/>
      <c r="W7" s="53"/>
      <c r="X7" s="53"/>
      <c r="Y7" s="53"/>
      <c r="Z7" s="53"/>
      <c r="AA7" s="53"/>
      <c r="AF7" s="52"/>
      <c r="AG7" s="50"/>
      <c r="AH7" s="50"/>
    </row>
    <row r="8" spans="1:34" s="54" customFormat="1" ht="49.5" customHeight="1">
      <c r="A8" s="33">
        <v>2</v>
      </c>
      <c r="B8" s="46" t="s">
        <v>34</v>
      </c>
      <c r="C8" s="25">
        <v>2020</v>
      </c>
      <c r="D8" s="33" t="s">
        <v>29</v>
      </c>
      <c r="E8" s="45">
        <v>12000000</v>
      </c>
      <c r="F8" s="36">
        <v>1</v>
      </c>
      <c r="G8" s="45">
        <v>12000000</v>
      </c>
      <c r="H8" s="47"/>
      <c r="I8" s="48"/>
      <c r="J8" s="49"/>
      <c r="K8" s="49"/>
      <c r="L8" s="50"/>
      <c r="M8" s="51"/>
      <c r="N8" s="52"/>
      <c r="O8" s="52"/>
      <c r="P8" s="52"/>
      <c r="Q8" s="52"/>
      <c r="R8" s="52"/>
      <c r="S8" s="52"/>
      <c r="T8" s="50"/>
      <c r="U8" s="50"/>
      <c r="V8" s="53"/>
      <c r="W8" s="53"/>
      <c r="X8" s="53"/>
      <c r="Y8" s="53"/>
      <c r="Z8" s="53"/>
      <c r="AA8" s="53"/>
      <c r="AF8" s="52"/>
      <c r="AG8" s="50"/>
      <c r="AH8" s="50"/>
    </row>
    <row r="9" spans="1:34" s="54" customFormat="1" ht="34.5" customHeight="1">
      <c r="A9" s="33">
        <v>3</v>
      </c>
      <c r="B9" s="46" t="s">
        <v>36</v>
      </c>
      <c r="C9" s="25">
        <v>2010</v>
      </c>
      <c r="D9" s="33" t="s">
        <v>29</v>
      </c>
      <c r="E9" s="45">
        <v>114000</v>
      </c>
      <c r="F9" s="36">
        <v>1</v>
      </c>
      <c r="G9" s="45">
        <v>114000</v>
      </c>
      <c r="H9" s="47"/>
      <c r="I9" s="48"/>
      <c r="J9" s="49"/>
      <c r="K9" s="49"/>
      <c r="L9" s="50"/>
      <c r="M9" s="51"/>
      <c r="N9" s="52"/>
      <c r="O9" s="52"/>
      <c r="P9" s="52"/>
      <c r="Q9" s="52"/>
      <c r="R9" s="52"/>
      <c r="S9" s="52"/>
      <c r="T9" s="50"/>
      <c r="U9" s="50"/>
      <c r="V9" s="53"/>
      <c r="W9" s="53"/>
      <c r="X9" s="53"/>
      <c r="Y9" s="53"/>
      <c r="Z9" s="53"/>
      <c r="AA9" s="53"/>
      <c r="AF9" s="52"/>
      <c r="AG9" s="50"/>
      <c r="AH9" s="50"/>
    </row>
    <row r="10" spans="1:32" s="38" customFormat="1" ht="39.75" customHeight="1">
      <c r="A10" s="33">
        <v>4</v>
      </c>
      <c r="B10" s="43" t="s">
        <v>31</v>
      </c>
      <c r="C10" s="33">
        <v>2020</v>
      </c>
      <c r="D10" s="33" t="s">
        <v>29</v>
      </c>
      <c r="E10" s="34">
        <f>SUM(G10/F10)</f>
        <v>61798</v>
      </c>
      <c r="F10" s="36">
        <v>12</v>
      </c>
      <c r="G10" s="34">
        <v>741576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AF10" s="35"/>
    </row>
    <row r="11" spans="1:33" s="38" customFormat="1" ht="39.75" customHeight="1">
      <c r="A11" s="33">
        <v>5</v>
      </c>
      <c r="B11" s="43" t="s">
        <v>32</v>
      </c>
      <c r="C11" s="33">
        <v>2020</v>
      </c>
      <c r="D11" s="33" t="s">
        <v>29</v>
      </c>
      <c r="E11" s="34">
        <f>SUM(G11/F11)</f>
        <v>52798</v>
      </c>
      <c r="F11" s="36">
        <v>6</v>
      </c>
      <c r="G11" s="34">
        <v>316788</v>
      </c>
      <c r="H11" s="37"/>
      <c r="I11" s="35"/>
      <c r="J11" s="35"/>
      <c r="K11" s="35"/>
      <c r="L11" s="35"/>
      <c r="M11" s="39"/>
      <c r="N11" s="35"/>
      <c r="O11" s="35"/>
      <c r="P11" s="35"/>
      <c r="Q11" s="35"/>
      <c r="R11" s="35"/>
      <c r="T11" s="35"/>
      <c r="U11" s="35"/>
      <c r="Y11" s="40"/>
      <c r="AF11" s="35"/>
      <c r="AG11" s="40"/>
    </row>
    <row r="12" spans="1:33" s="38" customFormat="1" ht="39.75" customHeight="1">
      <c r="A12" s="33">
        <v>6</v>
      </c>
      <c r="B12" s="43" t="s">
        <v>30</v>
      </c>
      <c r="C12" s="33">
        <v>2020</v>
      </c>
      <c r="D12" s="33" t="s">
        <v>29</v>
      </c>
      <c r="E12" s="34">
        <f>SUM(G12/F12)</f>
        <v>32638</v>
      </c>
      <c r="F12" s="36">
        <v>4</v>
      </c>
      <c r="G12" s="34">
        <v>130552</v>
      </c>
      <c r="H12" s="44"/>
      <c r="I12" s="41"/>
      <c r="J12" s="41"/>
      <c r="K12" s="41"/>
      <c r="L12" s="41"/>
      <c r="M12" s="41"/>
      <c r="N12" s="41"/>
      <c r="O12" s="41"/>
      <c r="P12" s="41"/>
      <c r="Q12" s="41"/>
      <c r="R12" s="41"/>
      <c r="T12" s="41"/>
      <c r="U12" s="41"/>
      <c r="Y12" s="40"/>
      <c r="AF12" s="41"/>
      <c r="AG12" s="40"/>
    </row>
    <row r="13" spans="1:32" s="42" customFormat="1" ht="40.5" customHeight="1">
      <c r="A13" s="59" t="s">
        <v>25</v>
      </c>
      <c r="B13" s="59"/>
      <c r="C13" s="59"/>
      <c r="D13" s="33"/>
      <c r="E13" s="34"/>
      <c r="F13" s="37"/>
      <c r="G13" s="34">
        <f>SUM(G7:G12)</f>
        <v>22191805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AF13" s="41"/>
    </row>
    <row r="14" spans="3:35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I14" s="9" t="s">
        <v>20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1517381</v>
      </c>
      <c r="AJ15" s="9">
        <v>1517381</v>
      </c>
    </row>
    <row r="16" spans="3:36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  <c r="AH16" s="9">
        <v>345705</v>
      </c>
      <c r="AJ16" s="9">
        <v>345705</v>
      </c>
    </row>
    <row r="17" spans="3:38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  <c r="AH17" s="9">
        <v>42744</v>
      </c>
      <c r="AJ17" s="9">
        <v>51315</v>
      </c>
      <c r="AL17" s="9">
        <f>AJ17-AH17</f>
        <v>8571</v>
      </c>
    </row>
    <row r="18" spans="3:36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  <c r="AH18" s="9">
        <v>247466</v>
      </c>
      <c r="AJ18" s="9">
        <v>234224</v>
      </c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v>108118</v>
      </c>
      <c r="AJ19" s="9">
        <v>118159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 t="s">
        <v>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2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f>SUM(AH15:AH23)</f>
        <v>2261414</v>
      </c>
      <c r="AI24" s="9">
        <f>SUM(AI15:AI23)</f>
        <v>0</v>
      </c>
      <c r="AJ24" s="9">
        <f>SUM(AJ15:AJ23)</f>
        <v>2266784</v>
      </c>
    </row>
    <row r="25" spans="3:32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</row>
    <row r="26" spans="3:32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</row>
    <row r="27" spans="3:35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I27" s="9" t="s">
        <v>21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737868</v>
      </c>
      <c r="AJ28" s="9">
        <v>75614</v>
      </c>
    </row>
    <row r="29" spans="3:36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  <c r="AH29" s="9">
        <v>174377</v>
      </c>
      <c r="AJ29" s="9">
        <v>24143</v>
      </c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v>12670</v>
      </c>
      <c r="AJ30" s="9">
        <v>6862</v>
      </c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v>54233</v>
      </c>
      <c r="AJ31" s="9">
        <v>21288</v>
      </c>
    </row>
    <row r="32" spans="3:36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H32" s="9">
        <v>27231</v>
      </c>
      <c r="AJ32" s="9">
        <v>7527</v>
      </c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6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f>SUM(AH28:AH34)</f>
        <v>1006379</v>
      </c>
      <c r="AI35" s="9">
        <f>SUM(AI28:AI34)</f>
        <v>0</v>
      </c>
      <c r="AJ35" s="9">
        <f>SUM(AJ28:AJ34)</f>
        <v>135434</v>
      </c>
    </row>
    <row r="36" spans="3:32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</row>
    <row r="37" spans="3:32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</row>
    <row r="38" spans="3:35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I38" s="9" t="s">
        <v>18</v>
      </c>
    </row>
    <row r="39" spans="3:32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</row>
    <row r="40" spans="3:37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715340</v>
      </c>
      <c r="AJ40" s="9">
        <v>75614</v>
      </c>
      <c r="AK40" s="9">
        <f>AH40+AJ40</f>
        <v>790954</v>
      </c>
    </row>
    <row r="41" spans="3:37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  <c r="AH41" s="9">
        <v>147184</v>
      </c>
      <c r="AJ41" s="9">
        <v>24143</v>
      </c>
      <c r="AK41" s="9">
        <f>AH41+AJ41</f>
        <v>171327</v>
      </c>
    </row>
    <row r="42" spans="3:37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  <c r="AH42" s="9">
        <v>29064</v>
      </c>
      <c r="AJ42" s="9">
        <v>6862</v>
      </c>
      <c r="AK42" s="9">
        <f>AH42+AJ42</f>
        <v>35926</v>
      </c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v>174944</v>
      </c>
      <c r="AI43" s="9">
        <v>16248</v>
      </c>
      <c r="AJ43" s="9">
        <v>21288</v>
      </c>
      <c r="AK43" s="9">
        <f>AH43+AJ43-AI43</f>
        <v>179984</v>
      </c>
    </row>
    <row r="44" spans="3:37" s="9" customFormat="1" ht="16.5">
      <c r="C44" s="10"/>
      <c r="D44" s="10"/>
      <c r="E44" s="10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v>81025</v>
      </c>
      <c r="AI44" s="9">
        <v>1435</v>
      </c>
      <c r="AJ44" s="9">
        <v>9903</v>
      </c>
      <c r="AK44" s="9">
        <f>AH44+AJ44-AI44</f>
        <v>89493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7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  <c r="AH48" s="9">
        <f>SUM(AH40:AH47)</f>
        <v>1147557</v>
      </c>
      <c r="AI48" s="9">
        <f>SUM(AI40:AI47)</f>
        <v>17683</v>
      </c>
      <c r="AJ48" s="9">
        <f>SUM(AJ40:AJ47)</f>
        <v>137810</v>
      </c>
      <c r="AK48" s="9">
        <f>SUM(AK40:AK47)</f>
        <v>1267684</v>
      </c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5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  <c r="AI51" s="9" t="s">
        <v>19</v>
      </c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3.5" customHeight="1" hidden="1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3.5" customHeight="1" hidden="1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4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4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4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4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2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3:32" s="9" customFormat="1" ht="16.5">
      <c r="C185" s="10"/>
      <c r="D185" s="10"/>
      <c r="E185" s="10"/>
      <c r="F185" s="11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AF185" s="13"/>
    </row>
    <row r="186" spans="3:32" s="9" customFormat="1" ht="16.5">
      <c r="C186" s="10"/>
      <c r="D186" s="10"/>
      <c r="E186" s="10"/>
      <c r="F186" s="11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AF186" s="13"/>
    </row>
    <row r="187" spans="3:32" s="9" customFormat="1" ht="16.5">
      <c r="C187" s="10"/>
      <c r="D187" s="10"/>
      <c r="E187" s="10"/>
      <c r="F187" s="11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AF187" s="13"/>
    </row>
    <row r="188" spans="1:32" ht="16.5">
      <c r="A188" s="15"/>
      <c r="B188" s="15"/>
      <c r="C188" s="16"/>
      <c r="D188" s="16"/>
      <c r="E188" s="16"/>
      <c r="F188" s="17"/>
      <c r="G188" s="18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AF188" s="19"/>
    </row>
    <row r="189" spans="1:32" ht="16.5">
      <c r="A189" s="4"/>
      <c r="C189" s="5"/>
      <c r="D189" s="5"/>
      <c r="E189" s="5"/>
      <c r="F189" s="20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AF189" s="7"/>
    </row>
  </sheetData>
  <sheetProtection/>
  <mergeCells count="5">
    <mergeCell ref="E1:G1"/>
    <mergeCell ref="A3:G4"/>
    <mergeCell ref="A2:G2"/>
    <mergeCell ref="A13:C13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2020-06-05T07:49:32Z</cp:lastPrinted>
  <dcterms:created xsi:type="dcterms:W3CDTF">2004-01-08T09:17:51Z</dcterms:created>
  <dcterms:modified xsi:type="dcterms:W3CDTF">2020-06-05T07:49:56Z</dcterms:modified>
  <cp:category/>
  <cp:version/>
  <cp:contentType/>
  <cp:contentStatus/>
</cp:coreProperties>
</file>