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NNA-CHOBANYAN\Users\Public\"/>
    </mc:Choice>
  </mc:AlternateContent>
  <bookViews>
    <workbookView xWindow="0" yWindow="0" windowWidth="21570" windowHeight="6165" activeTab="2"/>
  </bookViews>
  <sheets>
    <sheet name="կամարիս մանկապ" sheetId="1" r:id="rId1"/>
    <sheet name="մայակովս մանկապ" sheetId="2" r:id="rId2"/>
    <sheet name="գեղաշեն մանկա" sheetId="3" r:id="rId3"/>
    <sheet name="քաղաքային" sheetId="15" r:id="rId4"/>
    <sheet name="մարզադպրոց" sheetId="4" r:id="rId5"/>
    <sheet name="շախմատ" sheetId="5" r:id="rId6"/>
    <sheet name="12" sheetId="6" r:id="rId7"/>
    <sheet name="9" sheetId="8" r:id="rId8"/>
    <sheet name="7" sheetId="9" r:id="rId9"/>
    <sheet name="6" sheetId="10" r:id="rId10"/>
    <sheet name="5" sheetId="11" r:id="rId11"/>
    <sheet name="4" sheetId="12" r:id="rId12"/>
    <sheet name="3" sheetId="13" r:id="rId13"/>
    <sheet name="2" sheetId="14" r:id="rId14"/>
  </sheets>
  <externalReferences>
    <externalReference r:id="rId15"/>
  </externalReferences>
  <definedNames>
    <definedName name="_xlnm._FilterDatabase" localSheetId="13" hidden="1">'2'!$A$11:$E$33</definedName>
    <definedName name="_xlnm.Print_Area" localSheetId="13">'2'!$A$1:$F$33</definedName>
    <definedName name="_xlnm.Print_Area" localSheetId="4">մարզադպրոց!$A$1:$F$43</definedName>
    <definedName name="_xlnm.Print_Area" localSheetId="5">շախմատ!$A$1:$G$22</definedName>
    <definedName name="_xlnm.Print_Area" localSheetId="3">քաղաքային!$A$1:$F$37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5" l="1"/>
  <c r="D37" i="15"/>
  <c r="C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4" i="15"/>
  <c r="C7" i="15"/>
  <c r="C6" i="15"/>
  <c r="E22" i="4" l="1"/>
  <c r="C37" i="3" l="1"/>
  <c r="E30" i="3"/>
  <c r="E27" i="2"/>
  <c r="E31" i="1"/>
  <c r="E31" i="2"/>
  <c r="E36" i="3"/>
  <c r="C43" i="4"/>
  <c r="E21" i="4"/>
  <c r="E20" i="4" l="1"/>
  <c r="E19" i="4"/>
  <c r="E18" i="4"/>
  <c r="E33" i="6"/>
  <c r="E34" i="8"/>
  <c r="E32" i="9"/>
  <c r="E33" i="10"/>
  <c r="E33" i="11"/>
  <c r="E33" i="12" l="1"/>
  <c r="C34" i="12"/>
  <c r="E33" i="13"/>
  <c r="C33" i="14"/>
  <c r="E32" i="14"/>
  <c r="E31" i="14" l="1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C34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C7" i="13"/>
  <c r="C6" i="13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C7" i="12"/>
  <c r="C6" i="12"/>
  <c r="C34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C7" i="11"/>
  <c r="C6" i="11"/>
  <c r="C34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C7" i="10"/>
  <c r="C6" i="10"/>
  <c r="C33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C7" i="9"/>
  <c r="C6" i="9"/>
  <c r="C35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C7" i="8"/>
  <c r="C6" i="8"/>
  <c r="C34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C7" i="6"/>
  <c r="C6" i="6"/>
  <c r="F22" i="5"/>
  <c r="C22" i="5"/>
  <c r="E21" i="5"/>
  <c r="E20" i="5"/>
  <c r="E19" i="5"/>
  <c r="E18" i="5"/>
  <c r="E17" i="5"/>
  <c r="E16" i="5"/>
  <c r="E15" i="5"/>
  <c r="E14" i="5"/>
  <c r="C7" i="5"/>
  <c r="C6" i="5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17" i="4"/>
  <c r="E16" i="4"/>
  <c r="E15" i="4"/>
  <c r="E14" i="4"/>
  <c r="E13" i="4"/>
  <c r="C7" i="4"/>
  <c r="C6" i="4"/>
  <c r="E35" i="3"/>
  <c r="E34" i="3"/>
  <c r="E33" i="3"/>
  <c r="E32" i="3"/>
  <c r="E31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C7" i="3"/>
  <c r="C6" i="3"/>
  <c r="C32" i="2"/>
  <c r="E30" i="2"/>
  <c r="E29" i="2"/>
  <c r="E28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C7" i="2"/>
  <c r="C6" i="2"/>
  <c r="C32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C7" i="1"/>
  <c r="C6" i="1"/>
  <c r="E35" i="8" l="1"/>
  <c r="E34" i="10"/>
  <c r="E33" i="9"/>
  <c r="E34" i="11"/>
  <c r="E32" i="1"/>
  <c r="E37" i="3"/>
  <c r="E32" i="2"/>
  <c r="E34" i="6"/>
  <c r="E22" i="5"/>
  <c r="E43" i="4"/>
  <c r="E33" i="14"/>
  <c r="E34" i="12"/>
  <c r="E34" i="13"/>
</calcChain>
</file>

<file path=xl/sharedStrings.xml><?xml version="1.0" encoding="utf-8"?>
<sst xmlns="http://schemas.openxmlformats.org/spreadsheetml/2006/main" count="477" uniqueCount="130">
  <si>
    <t>Հավելված 21</t>
  </si>
  <si>
    <t>2.Հաստիքացուցակը և պաշտոնային դրույքաչափերը`</t>
  </si>
  <si>
    <t>հ/հ</t>
  </si>
  <si>
    <t>Հաստիքի անվանումը</t>
  </si>
  <si>
    <t>Հաստիքային միավորները</t>
  </si>
  <si>
    <t>Դրույքի չափը (դրամ)</t>
  </si>
  <si>
    <t>Ընդամենը  աշխատավարձ (դրամ)</t>
  </si>
  <si>
    <t>Տնօրեն</t>
  </si>
  <si>
    <t>Մեթոդիստ, ուսումնական գծով տնօրենի տեղակալ</t>
  </si>
  <si>
    <t>Դաստիարակ</t>
  </si>
  <si>
    <t>Դաստիարակի օգնական</t>
  </si>
  <si>
    <t>Լոգոպեդ</t>
  </si>
  <si>
    <t>Հոգեբան</t>
  </si>
  <si>
    <t>Գլխավոր հաշվապահ</t>
  </si>
  <si>
    <t>Երաժշտական ղեկավար</t>
  </si>
  <si>
    <t>Խոհարար</t>
  </si>
  <si>
    <t>Խոհարարի օգնական</t>
  </si>
  <si>
    <t>Բուժքույր</t>
  </si>
  <si>
    <t>Տնտեսվար</t>
  </si>
  <si>
    <t>Պահեստապետ</t>
  </si>
  <si>
    <t>Օժանդակ բանվոր</t>
  </si>
  <si>
    <t>Հավաքարար</t>
  </si>
  <si>
    <t>Պահակ</t>
  </si>
  <si>
    <t>Դռնապան</t>
  </si>
  <si>
    <t>Ընդամենը</t>
  </si>
  <si>
    <t>Հավելված 20</t>
  </si>
  <si>
    <t>ԱԲՈՎՅԱՆ ՀԱՄԱՅՆՔԻ  «ՄԱՅԱԿՈՎՍԿԻ ԳՅՈՒՂԻ  «ԶԵՓՅՈՒՌ» ՄԱՆԿԱՊԱՐՏԵԶ» ՀԱՄԱՅՆՔԱՅԻՆ ՈՉ ԱՌԵՎՏՐԱՅԻՆ ԿԱԶՄԱԿԵՐՊՈՒԹՅԱՆ  ԱՇԽԱՏՈՂՆԵՐԻ ՔԱՆԱԿԸ,  ՀԱՍՏԻՔԱՑՈՒՑԱԿԸ  ԵՎ  ՊԱՇՏՈՆԱՅԻՆ  ԴՐՈՒՅՔԱՉԱՓԵՐԸ</t>
  </si>
  <si>
    <t>Հաշվապահ</t>
  </si>
  <si>
    <t>Հավելված 18</t>
  </si>
  <si>
    <t>ԱԲՈՎՅԱՆ ՀԱՄԱՅՆՔԻ «ԳԵՂԱՇԵՆ ԳՅՈՒՂԻ  «ՀԵՔԻԱԹ» ՄԱՆԿԱՊԱՐՏԵԶ» ՀԱՄԱՅՆՔԱՅԻՆ ՈՉ ԱՌԵՎՏՐԱՅԻՆ ԿԱԶՄԱԿԵՐՊՈՒԹՅԱՆ  ԱՇԽԱՏՈՂՆԵՐԻ ՔԱՆԱԿԸ,  ՀԱՍՏԻՔԱՑՈՒՑԱԿԸ  ԵՎ  ՊԱՇՏՈՆԱՅԻՆ  ԴՐՈՒՅՔԱՉԱՓԵՐԸ</t>
  </si>
  <si>
    <t>Պարուսույց</t>
  </si>
  <si>
    <t>Գործավար</t>
  </si>
  <si>
    <t xml:space="preserve">Դռնապան </t>
  </si>
  <si>
    <t>Հնոցապան</t>
  </si>
  <si>
    <t>Այգեպան</t>
  </si>
  <si>
    <t>Հավելված 15</t>
  </si>
  <si>
    <t>1.Աշխատակիցների թվաքանակը` 65</t>
  </si>
  <si>
    <t>Փոխտնօրեն ուսումնական գծով</t>
  </si>
  <si>
    <t>Փոխտնօրեն ընդհանուր հարցերով</t>
  </si>
  <si>
    <t>Տնտեսվար-պահեստապետ</t>
  </si>
  <si>
    <t>Մարզիչ-մանկավարժ</t>
  </si>
  <si>
    <t>Մեթոդիստ</t>
  </si>
  <si>
    <t>Հրահանգիչ</t>
  </si>
  <si>
    <t>Հաշվետար-գանձապահ</t>
  </si>
  <si>
    <t>Կադրերի տեսուչ</t>
  </si>
  <si>
    <t>Ինժեներ</t>
  </si>
  <si>
    <t>Հանդերձապահ</t>
  </si>
  <si>
    <t>Գնումների մասնագետ</t>
  </si>
  <si>
    <t>Ադմինիստրատոր</t>
  </si>
  <si>
    <t>Վարորդ</t>
  </si>
  <si>
    <t>Մատուցող</t>
  </si>
  <si>
    <t>Աման լվացող</t>
  </si>
  <si>
    <t>Տեխնիկական աշխատող</t>
  </si>
  <si>
    <t>Նկարչության խմբավար</t>
  </si>
  <si>
    <t>Պարի խմբավար</t>
  </si>
  <si>
    <t>Հավելված 14</t>
  </si>
  <si>
    <t>1.Աշխատողների քանակը` 18</t>
  </si>
  <si>
    <t>Տնօրենի տնտեսական աշխատանքների գծով տեղակալ</t>
  </si>
  <si>
    <t>Հսկիչ</t>
  </si>
  <si>
    <t>Հավելված 9</t>
  </si>
  <si>
    <t xml:space="preserve"> ԱԲՈՎՅԱՆ ՀԱՄԱՅՆՔԻ «ԱԲՈՎՅԱՆ ՔԱՂԱՔԻ ԹԻՎ 12 ՄԱՆԿԱՊԱՐՏԵԶ» ՀԱՄԱՅՆՔԱՅԻՆ ՈՉ ԱՌԵՎՏՐԱՅԻՆ ԿԱԶՄԱԿԵՐՊՈՒԹՅԱՆ  ԱՇԽԱՏՈՂՆԵՐԻ ՔԱՆԱԿԸ,  ՀԱՍՏԻՔԱՑՈՒՑԱԿԸ  ԵՎ  ՊԱՇՏՈՆԱՅԻՆ  ԴՐՈՒՅՔԱՉԱՓԵՐԸ</t>
  </si>
  <si>
    <t xml:space="preserve">Տնտեսվար </t>
  </si>
  <si>
    <t>Պահակ-հնոցապան</t>
  </si>
  <si>
    <t>Հնոցապան (սեզոնային)</t>
  </si>
  <si>
    <t>Հավելված 7</t>
  </si>
  <si>
    <t xml:space="preserve">ԱԲՈՎՅԱՆ ՀԱՄԱՅՆՔԻ  «ԱԲՈՎՅԱՆ ՔԱՂԱՔԻ ԹԻՎ 9 ՄԱՆԿԱՊԱՐՏԵԶ» ՀԱՄԱՅՆՔԱՅԻՆ ՈՉ ԱՌԵՎՏՐԱՅԻՆ ԿԱԶՄԱԿԵՐՊՈՒԹՅԱՆ  ԱՇԽԱՏՈՂՆԵՐԻ ՔԱՆԱԿԸ,  ՀԱՍՏԻՔԱՑՈՒՑԱԿԸ  ԵՎ  ՊԱՇՏՈՆԱՅԻՆ  ԴՐՈՒՅՔԱՉԱՓԵՐԸ </t>
  </si>
  <si>
    <t>Շեֆ խոհարար</t>
  </si>
  <si>
    <t>Հավելված 6</t>
  </si>
  <si>
    <t>ԱԲՈՎՅԱՆ ՀԱՄԱՅՆՔԻ «ԱԲՈՎՅԱՆ ՔԱՂԱՔԻ ԹԻՎ 7 ՄԱՆԿԱՊԱՐՏԵԶ» ՀԱՄԱՅՆՔԱՅԻՆ ՈՉ ԱՌԵՎՏՐԱՅԻՆ ԿԱԶՄԱԿԵՐՊՈՒԹՅԱՆ  ԱՇԽԱՏՈՂՆԵՐԻ ՔԱՆԱԿԸ,  ՀԱՍՏԻՔԱՑՈՒՑԱԿԸ  ԵՎ  ՊԱՇՏՈՆԱՅԻՆ  ԴՐՈՒՅՔԱՉԱՓԵՐԸ</t>
  </si>
  <si>
    <t>Հավելված 5</t>
  </si>
  <si>
    <t>ԱԲՈՎՅԱՆ ՀԱՄԱՅՆՔԻ  «ԱԲՈՎՅԱՆ ՔԱՂԱՔԻ ԹԻՎ 6 ՄԱՆԿԱՊԱՐՏԵԶ» ՀԱՄԱՅՆՔԱՅԻՆ ՈՉ ԱՌԵՎՏՐԱՅԻՆ ԿԱԶՄԱԿԵՐՊՈՒԹՅԱՆ  ԱՇԽԱՏՈՂՆԵՐԻ ՔԱՆԱԿԸ,  ՀԱՍՏԻՔԱՑՈՒՑԱԿԸ  ԵՎ  ՊԱՇՏՈՆԱՅԻՆ  ԴՐՈՒՅՔԱՉԱՓԵՐԸ</t>
  </si>
  <si>
    <t>Հավելված 4</t>
  </si>
  <si>
    <t xml:space="preserve"> ԱԲՈՎՅԱՆ ՀԱՄԱՅՆՔԻ «ԱԲՈՎՅԱՆ ՔԱՂԱՔԻ ԹԻՎ 5 ՄԱՆԿԱՊԱՐՏԵԶ» ՀԱՄԱՅՆՔԱՅԻՆ ՈՉ ԱՌԵՎՏՐԱՅԻՆ ԿԱԶՄԱԿԵՐՊՈՒԹՅԱՆ  ԱՇԽԱՏՈՂՆԵՐԻ ՔԱՆԱԿԸ,  ՀԱՍՏԻՔԱՑՈՒՑԱԿԸ  ԵՎ  ՊԱՇՏՈՆԱՅԻՆ  ԴՐՈՒՅՔԱՉԱՓԵՐԸ</t>
  </si>
  <si>
    <t>1.Աշխատողների քանակը` 30</t>
  </si>
  <si>
    <t>Հավելված 3</t>
  </si>
  <si>
    <t>ԱԲՈՎՅԱՆ ՀԱՄԱՅՆՔԻ  «ԱԲՈՎՅԱՆ ՔԱՂԱՔԻ ԹԻՎ 4 ՄԱՆԿԱՊԱՐՏԵԶ» ՀԱՄԱՅՆՔԱՅԻՆ ՈՉ ԱՌԵՎՏՐԱՅԻՆ ԿԱԶՄԱԿԵՐՊՈՒԹՅԱՆ  ԱՇԽԱՏՈՂՆԵՐԻ ՔԱՆԱԿԸ,  ՀԱՍՏԻՔԱՑՈՒՑԱԿԸ  ԵՎ  ՊԱՇՏՈՆԱՅԻՆ  ԴՐՈՒՅՔԱՉԱՓԵՐԸ</t>
  </si>
  <si>
    <t>Հավելված 2</t>
  </si>
  <si>
    <t xml:space="preserve"> ԱԲՈՎՅԱՆ ՀԱՄԱՅՆՔԻ «ԱԲՈՎՅԱՆ ՔԱՂԱՔԻ ԹԻՎ 3 ՄԱՆԿԱՊԱՐՏԵԶ» ՀԱՄԱՅՆՔԱՅԻՆ ՈՉ ԱՌԵՎՏՐԱՅԻՆ ԿԱԶՄԱԿԵՐՊՈՒԹՅԱՆ  ԱՇԽԱՏՈՂՆԵՐԻ ՔԱՆԱԿԸ,  ՀԱՍՏԻՔԱՑՈՒՑԱԿԸ  ԵՎ  ՊԱՇՏՈՆԱՅԻՆ  ԴՐՈՒՅՔԱՉԱՓԵՐԸ </t>
  </si>
  <si>
    <t>Հավելված 1</t>
  </si>
  <si>
    <t>Աբովյան համայնքի ավագանու 2022 թվականի</t>
  </si>
  <si>
    <t>դեկտեմբերի 28-ի  N 198 -Ա  որոշման</t>
  </si>
  <si>
    <t xml:space="preserve"> ԱԲՈՎՅԱՆ ՀԱՄԱՅՆՔԻ «ԱԲՈՎՅԱՆ ՔԱՂԱՔԻ ԹԻՎ 2 ՄԱՆԿԱՊԱՐՏԵԶ» ՀԱՄԱՅՆՔԱՅԻՆ ՈՉ ԱՌԵՎՏՐԱՅԻՆ ԿԱԶՄԱԿԵՐՊՈՒԹՅԱՆ  ԱՇԽԱՏՈՂՆԵՐԻ ՔԱՆԱԿԸ,  ՀԱՍՏԻՔԱՑՈՒՑԱԿԸ  ԵՎ  ՊԱՇՏՈՆԱՅԻՆ  ԴՐՈՒՅՔԱՉԱՓԵՐԸ </t>
  </si>
  <si>
    <t>Ֆիզկուլտուրայի հրահանգիչ</t>
  </si>
  <si>
    <t>Ավագ մարզիչ-մանկավարժ՝ լողի</t>
  </si>
  <si>
    <t>Մարզիչ-մանկավարժ՝ լողի</t>
  </si>
  <si>
    <t>Մարզիչ-մանկավարժ՝ մարմնամարզության</t>
  </si>
  <si>
    <t>Ավագ մարզիչ-մանկավարժ՝ մարմնամարզության</t>
  </si>
  <si>
    <t>Լվացարար</t>
  </si>
  <si>
    <t>Դերձակ</t>
  </si>
  <si>
    <t>Աբովյան համայնքի ավագանու 2023 թվականի</t>
  </si>
  <si>
    <t>մարտի 17-ի  N       -Ա  որոշման</t>
  </si>
  <si>
    <t>«Հավելված 1</t>
  </si>
  <si>
    <t>»։</t>
  </si>
  <si>
    <t>Հավելված 8</t>
  </si>
  <si>
    <t>Հավելված 10</t>
  </si>
  <si>
    <t>Հավելված 11</t>
  </si>
  <si>
    <t>Հավելված 12</t>
  </si>
  <si>
    <t>Հավելված 13</t>
  </si>
  <si>
    <t>Մարզիչ-մանկավարժ՝ մարզասրահի</t>
  </si>
  <si>
    <t>1.Աշխատողների քանակը` 29</t>
  </si>
  <si>
    <t>1.Աշխատողների քանակը` 31</t>
  </si>
  <si>
    <t>1.Աշխատողների քանակը` 21</t>
  </si>
  <si>
    <t>1.Աշխատողների քանակը` 36</t>
  </si>
  <si>
    <t>1.Աշխատողների քանակը` 41</t>
  </si>
  <si>
    <r>
      <t>1.Աշխատողների քանակը`</t>
    </r>
    <r>
      <rPr>
        <sz val="10"/>
        <color rgb="FFFF0000"/>
        <rFont val="GHEA Grapalat"/>
        <family val="3"/>
      </rPr>
      <t xml:space="preserve"> </t>
    </r>
    <r>
      <rPr>
        <sz val="10"/>
        <rFont val="GHEA Grapalat"/>
        <family val="3"/>
      </rPr>
      <t>39</t>
    </r>
  </si>
  <si>
    <t>ԱԲՈՎՅԱՆ ՀԱՄԱՅՆՔԻ  «ԿԱՄԱՐԻՍ ԳՅՈՒՂԻ  «ԿԱԿԱՉ»  ՄԱՆԿԱՊԱՐՏԵԶ» ՀԱՄԱՅՆՔԱՅԻՆ ՈՉ ԱՌԵՎՏՐԱՅԻՆ ԿԱԶՄԱԿԵՐՊՈՒԹՅԱՆ  ԱՇԽԱՏՈՂՆԵՐԻ ՔԱՆԱԿԸ,  ՀԱՍՏԻՔԱՑՈՒՑԱԿԸ  ԵՎ  ՊԱՇՏՈՆԱՅԻՆ  ԴՐՈՒՅՔԱՉԱՓԵՐԸ</t>
  </si>
  <si>
    <t>1.Աշխատողների քանակը` 48</t>
  </si>
  <si>
    <t>1.Աշխատողների քանակը` 25</t>
  </si>
  <si>
    <r>
      <t xml:space="preserve"> </t>
    </r>
    <r>
      <rPr>
        <b/>
        <sz val="11"/>
        <color rgb="FFFF0000"/>
        <rFont val="GHEA Grapalat"/>
        <family val="3"/>
      </rPr>
      <t>ԱԲՈՎՅԱՆ ՀԱՄԱՅՆՔԻ «ԱԲՈՎՅԱՆ ՔԱՂԱՔԻ ԳԱԳԻԿ  ԾԱՌՈՒԿՅԱՆԻ ԱՆՎԱՆ  ՍՊՈՐՏԻ ԵՎ ՄՇԱԿՈՒՅԹԻ  ՀԱՄԱԼԻՐ ԿԵՆՏՐՈՆ» ՀԱՄԱՅՆՔԱՅԻՆ ՈՉ ԱՌԵՎՏՐԱՅԻՆ ԿԱԶՄԱԿԵՐՊՈՒԹՅԱՆ ԱՇԽԱՏՈՂՆԵՐԻ ՔԱՆԱԿԸ,  ՀԱՍՏԻՔԱՑՈՒՑԱԿԸ  ԵՎ  ՊԱՇՏՈՆԱՅԻՆ  ԴՐՈՒՅՔԱՉԱՓԵՐԸ</t>
    </r>
  </si>
  <si>
    <t>ԱԲՈՎՅԱՆ ՀԱՄԱՅՆՔԻ «ԱԲՈՎՅԱՆ ՔԱՂԱՔԻ ՇԱԽՄԱՏԻ ԴՊՐՈՑ» ՀԱՄԱՅՆՔԱՅԻՆ ՈՉ ԱՌԵՎՏՐԱՅԻՆ ԿԱԶՄԱԿԵՐՊՈՒԹՅԱՆ ԱՇԽԱՏՈՂՆԵՐԻ ՔԱՆԱԿԸ,  ՀԱՍՏԻՔԱՑՈՒՑԱԿԸ  ԵՎ  ՊԱՇՏՈՆԱՅԻՆ  ԴՐՈՒՅՔԱՉԱՓԵՐԸ</t>
  </si>
  <si>
    <t>մարտի 17-ի  N    -Ա  որոշման</t>
  </si>
  <si>
    <t>Հավելված 16</t>
  </si>
  <si>
    <t xml:space="preserve"> «ԱԲՈՎՅԱՆԻ ՔԱՂԱՔԱՅԻՆ ՏՆՏԵՍՈՒԹՅՈՒՆ» ՀԱՄԱՅՆՔԱՅԻՆ ՈՉ ԱՌԵՎՏՐԱՅԻՆ ԿԱԶՄԱԿԵՐՊՈՒԹՅԱՆ  ԱՇԽԱՏՈՂՆԵՐԻ ՔԱՆԱԿԸ,  ՀԱՍՏԻՔԱՑՈՒՑԱԿԸ  ԵՎ  ՊԱՇՏՈՆԱՅԻՆ  ԴՐՈՒՅՔԱՉԱՓԵՐԸ</t>
  </si>
  <si>
    <t>1.Աշխատողների քանակը` 72</t>
  </si>
  <si>
    <t>Փոխտնօրեն</t>
  </si>
  <si>
    <t>Օպերատոր</t>
  </si>
  <si>
    <t>Կադրերի տեսուչ, գործավար</t>
  </si>
  <si>
    <t>Գլխավոր մասնագետ</t>
  </si>
  <si>
    <t>Ավագ մասնագետ</t>
  </si>
  <si>
    <t>Թաղային լիազոր</t>
  </si>
  <si>
    <t>Կոյուղագործ</t>
  </si>
  <si>
    <t>Զոդող</t>
  </si>
  <si>
    <t>Փականագործ</t>
  </si>
  <si>
    <t>Էլեկտրամանտյոր</t>
  </si>
  <si>
    <t>Բանվոր</t>
  </si>
  <si>
    <t>Գերեզմանատան վերակացու</t>
  </si>
  <si>
    <t>Գերեզմանատան հսկիչ</t>
  </si>
  <si>
    <t>Ճարտարագետ-մեխանիկ</t>
  </si>
  <si>
    <t>Էլեկտրիկ-մեխանիկ</t>
  </si>
  <si>
    <t>Հեռախոսավարուհի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</si>
</sst>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;[Red]#,##0"/>
  </numFmts>
  <fonts count="15" x14ac:knownFonts="1">
    <font>
      <sz val="10"/>
      <name val="Arial Cyr"/>
      <family val="2"/>
    </font>
    <font>
      <sz val="10"/>
      <name val="Arial Cyr"/>
      <family val="2"/>
    </font>
    <font>
      <sz val="10"/>
      <name val="GHEA Grapalat"/>
      <family val="3"/>
    </font>
    <font>
      <sz val="9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sz val="9"/>
      <color theme="1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b/>
      <sz val="9"/>
      <name val="GHEA Grapalat"/>
      <family val="3"/>
    </font>
    <font>
      <sz val="11"/>
      <color rgb="FFFF0000"/>
      <name val="GHEA Grapalat"/>
      <family val="3"/>
    </font>
    <font>
      <sz val="10"/>
      <color rgb="FFFF0000"/>
      <name val="GHEA Grapalat"/>
      <family val="3"/>
    </font>
    <font>
      <b/>
      <sz val="11"/>
      <color rgb="FFFF000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6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5" fillId="0" borderId="0" xfId="1" applyFont="1" applyBorder="1"/>
    <xf numFmtId="0" fontId="5" fillId="0" borderId="0" xfId="1" applyFont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1" fontId="5" fillId="0" borderId="0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2" fontId="4" fillId="0" borderId="2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5" fillId="2" borderId="0" xfId="1" applyFont="1" applyFill="1" applyBorder="1"/>
    <xf numFmtId="0" fontId="5" fillId="2" borderId="0" xfId="1" applyFont="1" applyFill="1"/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8" fillId="2" borderId="0" xfId="0" applyFont="1" applyFill="1"/>
    <xf numFmtId="0" fontId="9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left" vertical="center" wrapText="1"/>
    </xf>
    <xf numFmtId="0" fontId="10" fillId="2" borderId="0" xfId="1" applyFont="1" applyFill="1"/>
    <xf numFmtId="0" fontId="7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" fontId="5" fillId="0" borderId="0" xfId="0" applyNumberFormat="1" applyFont="1" applyAlignment="1">
      <alignment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2" fillId="2" borderId="2" xfId="0" applyFont="1" applyFill="1" applyBorder="1" applyAlignment="1">
      <alignment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3" fillId="0" borderId="0" xfId="0" applyFont="1" applyAlignment="1">
      <alignment horizontal="center"/>
    </xf>
    <xf numFmtId="0" fontId="11" fillId="0" borderId="0" xfId="0" applyFont="1" applyBorder="1" applyAlignment="1"/>
    <xf numFmtId="0" fontId="5" fillId="0" borderId="3" xfId="0" applyFont="1" applyBorder="1" applyAlignment="1">
      <alignment vertical="center" wrapText="1"/>
    </xf>
    <xf numFmtId="2" fontId="5" fillId="0" borderId="3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165" fontId="10" fillId="2" borderId="0" xfId="0" applyNumberFormat="1" applyFont="1" applyFill="1" applyAlignment="1">
      <alignment vertical="center" wrapText="1"/>
    </xf>
    <xf numFmtId="0" fontId="11" fillId="2" borderId="0" xfId="0" applyFont="1" applyFill="1" applyAlignment="1"/>
    <xf numFmtId="0" fontId="4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5" fillId="0" borderId="0" xfId="0" applyNumberFormat="1" applyFont="1" applyFill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2" fillId="0" borderId="0" xfId="0" applyFont="1" applyFill="1" applyBorder="1"/>
    <xf numFmtId="0" fontId="2" fillId="0" borderId="1" xfId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7" fillId="2" borderId="0" xfId="0" applyFont="1" applyFill="1" applyAlignment="1">
      <alignment horizontal="center"/>
    </xf>
    <xf numFmtId="0" fontId="8" fillId="2" borderId="1" xfId="1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</cellXfs>
  <cellStyles count="2">
    <cellStyle name="Normal 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2023%20&#1385;&#1406;&#1377;&#1391;&#1377;&#1398;&#1387;%20&#1390;&#1408;&#1377;&#1379;&#1408;&#1381;&#1408;\&#1350;&#1400;&#1408;&#1396;&#1377;&#1407;&#1387;&#1406;&#1398;&#1381;&#1408;%202023%20&#1406;&#1381;&#1408;&#1403;&#1398;&#1377;&#1391;&#1377;&#1398;\&#1392;&#1377;&#1405;&#1407;&#1387;&#1412;%20&#1344;&#1352;&#1329;&#1343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արամուսի մշ հիմ"/>
      <sheetName val="առինջ ամբուլատորիա"/>
      <sheetName val="առինջ համ տնտ"/>
      <sheetName val="կամարիս մշակ"/>
      <sheetName val="կամարիս մանկապ"/>
      <sheetName val="մայակովս մանկապ"/>
      <sheetName val="գեղաշենի մշակույթի տուն"/>
      <sheetName val="գեղաշեն մանկա"/>
      <sheetName val="komunal "/>
      <sheetName val="քաղաքային"/>
      <sheetName val="մարզադպրոց"/>
      <sheetName val="շախմատ"/>
      <sheetName val="գրադարան"/>
      <sheetName val="աջակցություն"/>
      <sheetName val="գեղարվեստ"/>
      <sheetName val="երաժշտական"/>
      <sheetName val="12"/>
      <sheetName val="10"/>
      <sheetName val="9"/>
      <sheetName val="7"/>
      <sheetName val="6"/>
      <sheetName val="5"/>
      <sheetName val="4"/>
      <sheetName val="3"/>
      <sheetName val="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C2" t="str">
            <v>Աբովյան համայնքի ավագանու 2022 թվականի</v>
          </cell>
        </row>
        <row r="3">
          <cell r="C3" t="str">
            <v>դեկտեմբերի 28-ի  N 198 -Ա  որոշման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D24" sqref="D24"/>
    </sheetView>
  </sheetViews>
  <sheetFormatPr defaultRowHeight="13.5" x14ac:dyDescent="0.25"/>
  <cols>
    <col min="1" max="1" width="5.28515625" style="100" customWidth="1"/>
    <col min="2" max="2" width="37.42578125" style="1" customWidth="1"/>
    <col min="3" max="3" width="12.5703125" style="1" customWidth="1"/>
    <col min="4" max="4" width="13.28515625" style="1" customWidth="1"/>
    <col min="5" max="5" width="13.7109375" style="1" customWidth="1"/>
    <col min="6" max="6" width="7.28515625" style="2" customWidth="1"/>
    <col min="7" max="16384" width="9.140625" style="1"/>
  </cols>
  <sheetData>
    <row r="1" spans="1:6" x14ac:dyDescent="0.25">
      <c r="C1" s="132" t="s">
        <v>55</v>
      </c>
      <c r="D1" s="132"/>
      <c r="E1" s="132"/>
      <c r="F1" s="132"/>
    </row>
    <row r="2" spans="1:6" ht="13.5" customHeight="1" x14ac:dyDescent="0.25">
      <c r="C2" s="130" t="s">
        <v>89</v>
      </c>
      <c r="D2" s="130"/>
      <c r="E2" s="130"/>
    </row>
    <row r="3" spans="1:6" x14ac:dyDescent="0.25">
      <c r="C3" s="131" t="s">
        <v>90</v>
      </c>
      <c r="D3" s="131"/>
      <c r="E3" s="131"/>
    </row>
    <row r="4" spans="1:6" x14ac:dyDescent="0.25">
      <c r="C4" s="83"/>
      <c r="D4" s="83"/>
      <c r="E4" s="83"/>
    </row>
    <row r="5" spans="1:6" x14ac:dyDescent="0.25">
      <c r="C5" s="132" t="s">
        <v>0</v>
      </c>
      <c r="D5" s="132"/>
      <c r="E5" s="132"/>
    </row>
    <row r="6" spans="1:6" ht="13.5" customHeight="1" x14ac:dyDescent="0.25">
      <c r="C6" s="132" t="str">
        <f>+'2'!C6:E6</f>
        <v>Աբովյան համայնքի ավագանու 2022 թվականի</v>
      </c>
      <c r="D6" s="132"/>
      <c r="E6" s="132"/>
    </row>
    <row r="7" spans="1:6" x14ac:dyDescent="0.25">
      <c r="C7" s="131" t="str">
        <f>+'2'!C7:E7</f>
        <v>դեկտեմբերի 28-ի  N 198 -Ա  որոշման</v>
      </c>
      <c r="D7" s="131"/>
      <c r="E7" s="131"/>
    </row>
    <row r="9" spans="1:6" s="5" customFormat="1" ht="70.5" customHeight="1" x14ac:dyDescent="0.3">
      <c r="A9" s="133" t="s">
        <v>105</v>
      </c>
      <c r="B9" s="133"/>
      <c r="C9" s="133"/>
      <c r="D9" s="133"/>
      <c r="E9" s="133"/>
      <c r="F9" s="3"/>
    </row>
    <row r="10" spans="1:6" s="5" customFormat="1" ht="21.75" customHeight="1" x14ac:dyDescent="0.3">
      <c r="A10" s="94"/>
      <c r="B10" s="6"/>
      <c r="C10" s="6"/>
      <c r="D10" s="6"/>
      <c r="E10" s="6"/>
      <c r="F10" s="4"/>
    </row>
    <row r="11" spans="1:6" s="10" customFormat="1" ht="18.75" customHeight="1" x14ac:dyDescent="0.3">
      <c r="A11" s="7"/>
      <c r="B11" s="8" t="s">
        <v>107</v>
      </c>
      <c r="C11" s="7"/>
      <c r="D11" s="7"/>
      <c r="E11" s="7"/>
      <c r="F11" s="9"/>
    </row>
    <row r="12" spans="1:6" s="10" customFormat="1" ht="23.25" customHeight="1" x14ac:dyDescent="0.3">
      <c r="A12" s="7"/>
      <c r="B12" s="129" t="s">
        <v>1</v>
      </c>
      <c r="C12" s="129"/>
      <c r="D12" s="129"/>
      <c r="E12" s="129"/>
      <c r="F12" s="9"/>
    </row>
    <row r="13" spans="1:6" s="13" customFormat="1" ht="44.25" customHeight="1" x14ac:dyDescent="0.2">
      <c r="A13" s="11" t="s">
        <v>2</v>
      </c>
      <c r="B13" s="11" t="s">
        <v>3</v>
      </c>
      <c r="C13" s="11" t="s">
        <v>4</v>
      </c>
      <c r="D13" s="11" t="s">
        <v>5</v>
      </c>
      <c r="E13" s="11" t="s">
        <v>6</v>
      </c>
      <c r="F13" s="12"/>
    </row>
    <row r="14" spans="1:6" s="18" customFormat="1" ht="23.25" customHeight="1" x14ac:dyDescent="0.2">
      <c r="A14" s="101">
        <v>1</v>
      </c>
      <c r="B14" s="14" t="s">
        <v>7</v>
      </c>
      <c r="C14" s="15">
        <v>1</v>
      </c>
      <c r="D14" s="16">
        <v>200000</v>
      </c>
      <c r="E14" s="16">
        <f t="shared" ref="E14:E31" si="0">D14*C14</f>
        <v>200000</v>
      </c>
      <c r="F14" s="17"/>
    </row>
    <row r="15" spans="1:6" s="18" customFormat="1" ht="32.25" customHeight="1" x14ac:dyDescent="0.2">
      <c r="A15" s="101">
        <v>2</v>
      </c>
      <c r="B15" s="19" t="s">
        <v>8</v>
      </c>
      <c r="C15" s="15">
        <v>1</v>
      </c>
      <c r="D15" s="16">
        <v>140000</v>
      </c>
      <c r="E15" s="16">
        <f t="shared" si="0"/>
        <v>140000</v>
      </c>
      <c r="F15" s="17"/>
    </row>
    <row r="16" spans="1:6" s="18" customFormat="1" ht="23.25" customHeight="1" x14ac:dyDescent="0.2">
      <c r="A16" s="101">
        <v>3</v>
      </c>
      <c r="B16" s="14" t="s">
        <v>9</v>
      </c>
      <c r="C16" s="15">
        <v>5</v>
      </c>
      <c r="D16" s="16">
        <v>95630</v>
      </c>
      <c r="E16" s="16">
        <f t="shared" si="0"/>
        <v>478150</v>
      </c>
      <c r="F16" s="17"/>
    </row>
    <row r="17" spans="1:6" s="18" customFormat="1" ht="23.25" customHeight="1" x14ac:dyDescent="0.2">
      <c r="A17" s="101">
        <v>4</v>
      </c>
      <c r="B17" s="14" t="s">
        <v>10</v>
      </c>
      <c r="C17" s="15">
        <v>4.4000000000000004</v>
      </c>
      <c r="D17" s="16">
        <v>95630</v>
      </c>
      <c r="E17" s="16">
        <f t="shared" si="0"/>
        <v>420772.00000000006</v>
      </c>
      <c r="F17" s="17"/>
    </row>
    <row r="18" spans="1:6" s="18" customFormat="1" ht="23.25" customHeight="1" x14ac:dyDescent="0.2">
      <c r="A18" s="101">
        <v>5</v>
      </c>
      <c r="B18" s="14" t="s">
        <v>11</v>
      </c>
      <c r="C18" s="15">
        <v>0.5</v>
      </c>
      <c r="D18" s="16">
        <v>95630</v>
      </c>
      <c r="E18" s="16">
        <f t="shared" si="0"/>
        <v>47815</v>
      </c>
    </row>
    <row r="19" spans="1:6" s="18" customFormat="1" ht="23.25" customHeight="1" x14ac:dyDescent="0.2">
      <c r="A19" s="101">
        <v>6</v>
      </c>
      <c r="B19" s="14" t="s">
        <v>12</v>
      </c>
      <c r="C19" s="15">
        <v>0.5</v>
      </c>
      <c r="D19" s="16">
        <v>95630</v>
      </c>
      <c r="E19" s="16">
        <f t="shared" si="0"/>
        <v>47815</v>
      </c>
    </row>
    <row r="20" spans="1:6" s="18" customFormat="1" ht="23.25" customHeight="1" x14ac:dyDescent="0.2">
      <c r="A20" s="101">
        <v>7</v>
      </c>
      <c r="B20" s="14" t="s">
        <v>13</v>
      </c>
      <c r="C20" s="15">
        <v>1</v>
      </c>
      <c r="D20" s="16">
        <v>150000</v>
      </c>
      <c r="E20" s="16">
        <f t="shared" si="0"/>
        <v>150000</v>
      </c>
      <c r="F20" s="17"/>
    </row>
    <row r="21" spans="1:6" s="18" customFormat="1" ht="23.25" customHeight="1" x14ac:dyDescent="0.2">
      <c r="A21" s="101">
        <v>8</v>
      </c>
      <c r="B21" s="14" t="s">
        <v>14</v>
      </c>
      <c r="C21" s="15">
        <v>1</v>
      </c>
      <c r="D21" s="16">
        <v>95630</v>
      </c>
      <c r="E21" s="16">
        <f t="shared" si="0"/>
        <v>95630</v>
      </c>
      <c r="F21" s="17"/>
    </row>
    <row r="22" spans="1:6" s="18" customFormat="1" ht="23.25" customHeight="1" x14ac:dyDescent="0.2">
      <c r="A22" s="101">
        <v>9</v>
      </c>
      <c r="B22" s="14" t="s">
        <v>15</v>
      </c>
      <c r="C22" s="15">
        <v>1</v>
      </c>
      <c r="D22" s="16">
        <v>95630</v>
      </c>
      <c r="E22" s="16">
        <f t="shared" si="0"/>
        <v>95630</v>
      </c>
      <c r="F22" s="17"/>
    </row>
    <row r="23" spans="1:6" s="18" customFormat="1" ht="23.25" customHeight="1" x14ac:dyDescent="0.2">
      <c r="A23" s="101">
        <v>10</v>
      </c>
      <c r="B23" s="14" t="s">
        <v>16</v>
      </c>
      <c r="C23" s="15">
        <v>1</v>
      </c>
      <c r="D23" s="16">
        <v>95630</v>
      </c>
      <c r="E23" s="16">
        <f t="shared" si="0"/>
        <v>95630</v>
      </c>
      <c r="F23" s="17"/>
    </row>
    <row r="24" spans="1:6" s="18" customFormat="1" ht="23.25" customHeight="1" x14ac:dyDescent="0.2">
      <c r="A24" s="101">
        <v>11</v>
      </c>
      <c r="B24" s="14" t="s">
        <v>17</v>
      </c>
      <c r="C24" s="15">
        <v>1</v>
      </c>
      <c r="D24" s="16">
        <v>130000</v>
      </c>
      <c r="E24" s="16">
        <f t="shared" si="0"/>
        <v>130000</v>
      </c>
      <c r="F24" s="17"/>
    </row>
    <row r="25" spans="1:6" s="18" customFormat="1" ht="23.25" customHeight="1" x14ac:dyDescent="0.2">
      <c r="A25" s="101">
        <v>12</v>
      </c>
      <c r="B25" s="14" t="s">
        <v>18</v>
      </c>
      <c r="C25" s="15">
        <v>0.5</v>
      </c>
      <c r="D25" s="16">
        <v>140000</v>
      </c>
      <c r="E25" s="16">
        <f t="shared" si="0"/>
        <v>70000</v>
      </c>
      <c r="F25" s="17"/>
    </row>
    <row r="26" spans="1:6" s="18" customFormat="1" ht="23.25" customHeight="1" x14ac:dyDescent="0.2">
      <c r="A26" s="101">
        <v>13</v>
      </c>
      <c r="B26" s="14" t="s">
        <v>19</v>
      </c>
      <c r="C26" s="15">
        <v>0.5</v>
      </c>
      <c r="D26" s="16">
        <v>140000</v>
      </c>
      <c r="E26" s="16">
        <f t="shared" si="0"/>
        <v>70000</v>
      </c>
      <c r="F26" s="17"/>
    </row>
    <row r="27" spans="1:6" s="18" customFormat="1" ht="23.25" customHeight="1" x14ac:dyDescent="0.2">
      <c r="A27" s="101">
        <v>14</v>
      </c>
      <c r="B27" s="14" t="s">
        <v>20</v>
      </c>
      <c r="C27" s="15">
        <v>0.5</v>
      </c>
      <c r="D27" s="16">
        <v>140000</v>
      </c>
      <c r="E27" s="16">
        <f t="shared" si="0"/>
        <v>70000</v>
      </c>
      <c r="F27" s="17"/>
    </row>
    <row r="28" spans="1:6" s="18" customFormat="1" ht="23.25" customHeight="1" x14ac:dyDescent="0.2">
      <c r="A28" s="101">
        <v>15</v>
      </c>
      <c r="B28" s="14" t="s">
        <v>21</v>
      </c>
      <c r="C28" s="15">
        <v>0.5</v>
      </c>
      <c r="D28" s="16">
        <v>140000</v>
      </c>
      <c r="E28" s="16">
        <f t="shared" si="0"/>
        <v>70000</v>
      </c>
      <c r="F28" s="17"/>
    </row>
    <row r="29" spans="1:6" s="18" customFormat="1" ht="23.25" customHeight="1" x14ac:dyDescent="0.2">
      <c r="A29" s="101">
        <v>16</v>
      </c>
      <c r="B29" s="14" t="s">
        <v>22</v>
      </c>
      <c r="C29" s="15">
        <v>3</v>
      </c>
      <c r="D29" s="16">
        <v>95630</v>
      </c>
      <c r="E29" s="16">
        <f t="shared" si="0"/>
        <v>286890</v>
      </c>
      <c r="F29" s="17"/>
    </row>
    <row r="30" spans="1:6" s="18" customFormat="1" ht="23.25" customHeight="1" x14ac:dyDescent="0.2">
      <c r="A30" s="101">
        <v>17</v>
      </c>
      <c r="B30" s="14" t="s">
        <v>23</v>
      </c>
      <c r="C30" s="15">
        <v>1</v>
      </c>
      <c r="D30" s="16">
        <v>95630</v>
      </c>
      <c r="E30" s="16">
        <f t="shared" si="0"/>
        <v>95630</v>
      </c>
      <c r="F30" s="17"/>
    </row>
    <row r="31" spans="1:6" s="18" customFormat="1" ht="23.25" customHeight="1" x14ac:dyDescent="0.2">
      <c r="A31" s="101">
        <v>18</v>
      </c>
      <c r="B31" s="85" t="s">
        <v>82</v>
      </c>
      <c r="C31" s="86">
        <v>0.75</v>
      </c>
      <c r="D31" s="87">
        <v>95630</v>
      </c>
      <c r="E31" s="87">
        <f t="shared" si="0"/>
        <v>71722.5</v>
      </c>
      <c r="F31" s="17"/>
    </row>
    <row r="32" spans="1:6" s="24" customFormat="1" ht="23.25" customHeight="1" x14ac:dyDescent="0.25">
      <c r="A32" s="101"/>
      <c r="B32" s="21" t="s">
        <v>24</v>
      </c>
      <c r="C32" s="22">
        <f>SUM(C14:C30)</f>
        <v>23.4</v>
      </c>
      <c r="D32" s="22"/>
      <c r="E32" s="23">
        <f>SUM(E14:E30)</f>
        <v>2563962</v>
      </c>
      <c r="F32" s="84" t="s">
        <v>92</v>
      </c>
    </row>
    <row r="33" spans="1:5" s="27" customFormat="1" ht="31.5" customHeight="1" x14ac:dyDescent="0.3">
      <c r="A33" s="25"/>
      <c r="B33" s="26"/>
      <c r="C33" s="26"/>
      <c r="D33" s="26"/>
      <c r="E33" s="26"/>
    </row>
    <row r="34" spans="1:5" s="27" customFormat="1" ht="23.25" customHeight="1" x14ac:dyDescent="0.3">
      <c r="A34" s="102"/>
      <c r="B34" s="26"/>
      <c r="C34" s="26"/>
      <c r="D34" s="26"/>
      <c r="E34" s="26"/>
    </row>
  </sheetData>
  <mergeCells count="8">
    <mergeCell ref="B12:E12"/>
    <mergeCell ref="C2:E2"/>
    <mergeCell ref="C3:E3"/>
    <mergeCell ref="C1:F1"/>
    <mergeCell ref="C5:E5"/>
    <mergeCell ref="C6:E6"/>
    <mergeCell ref="C7:E7"/>
    <mergeCell ref="A9:E9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31" workbookViewId="0">
      <selection activeCell="A14" sqref="A14:A31"/>
    </sheetView>
  </sheetViews>
  <sheetFormatPr defaultRowHeight="13.5" x14ac:dyDescent="0.25"/>
  <cols>
    <col min="1" max="1" width="5.28515625" style="100" customWidth="1"/>
    <col min="2" max="2" width="39.7109375" style="1" customWidth="1"/>
    <col min="3" max="3" width="13" style="1" customWidth="1"/>
    <col min="4" max="4" width="14" style="1" customWidth="1"/>
    <col min="5" max="5" width="14.7109375" style="1" customWidth="1"/>
    <col min="6" max="6" width="5.85546875" style="2" customWidth="1"/>
    <col min="7" max="16384" width="9.140625" style="1"/>
  </cols>
  <sheetData>
    <row r="1" spans="1:6" x14ac:dyDescent="0.25">
      <c r="C1" s="132" t="s">
        <v>69</v>
      </c>
      <c r="D1" s="132"/>
      <c r="E1" s="132"/>
    </row>
    <row r="2" spans="1:6" ht="13.5" customHeight="1" x14ac:dyDescent="0.25">
      <c r="C2" s="130" t="s">
        <v>89</v>
      </c>
      <c r="D2" s="130"/>
      <c r="E2" s="130"/>
    </row>
    <row r="3" spans="1:6" x14ac:dyDescent="0.25">
      <c r="C3" s="131" t="s">
        <v>90</v>
      </c>
      <c r="D3" s="131"/>
      <c r="E3" s="131"/>
    </row>
    <row r="4" spans="1:6" x14ac:dyDescent="0.25">
      <c r="C4" s="83"/>
      <c r="D4" s="83"/>
      <c r="E4" s="83"/>
    </row>
    <row r="5" spans="1:6" x14ac:dyDescent="0.25">
      <c r="C5" s="132" t="s">
        <v>69</v>
      </c>
      <c r="D5" s="132"/>
      <c r="E5" s="132"/>
    </row>
    <row r="6" spans="1:6" ht="13.5" customHeight="1" x14ac:dyDescent="0.25">
      <c r="C6" s="130" t="str">
        <f>+'2'!C6:E6</f>
        <v>Աբովյան համայնքի ավագանու 2022 թվականի</v>
      </c>
      <c r="D6" s="130"/>
      <c r="E6" s="130"/>
    </row>
    <row r="7" spans="1:6" x14ac:dyDescent="0.25">
      <c r="C7" s="131" t="str">
        <f>+'2'!C7:E7</f>
        <v>դեկտեմբերի 28-ի  N 198 -Ա  որոշման</v>
      </c>
      <c r="D7" s="131"/>
      <c r="E7" s="131"/>
    </row>
    <row r="9" spans="1:6" s="5" customFormat="1" ht="70.5" customHeight="1" x14ac:dyDescent="0.3">
      <c r="A9" s="133" t="s">
        <v>70</v>
      </c>
      <c r="B9" s="133"/>
      <c r="C9" s="133"/>
      <c r="D9" s="133"/>
      <c r="E9" s="133"/>
      <c r="F9" s="4"/>
    </row>
    <row r="10" spans="1:6" s="5" customFormat="1" ht="21.75" customHeight="1" x14ac:dyDescent="0.3">
      <c r="A10" s="94"/>
      <c r="B10" s="6"/>
      <c r="C10" s="6"/>
      <c r="D10" s="6"/>
      <c r="E10" s="6"/>
      <c r="F10" s="4"/>
    </row>
    <row r="11" spans="1:6" s="10" customFormat="1" ht="18.75" customHeight="1" x14ac:dyDescent="0.3">
      <c r="A11" s="7"/>
      <c r="B11" s="8" t="s">
        <v>103</v>
      </c>
      <c r="C11" s="7"/>
      <c r="D11" s="7"/>
      <c r="E11" s="7"/>
    </row>
    <row r="12" spans="1:6" s="10" customFormat="1" ht="23.25" customHeight="1" x14ac:dyDescent="0.3">
      <c r="A12" s="7"/>
      <c r="B12" s="129" t="s">
        <v>1</v>
      </c>
      <c r="C12" s="129"/>
      <c r="D12" s="129"/>
      <c r="E12" s="129"/>
    </row>
    <row r="13" spans="1:6" s="13" customFormat="1" ht="44.25" customHeight="1" x14ac:dyDescent="0.2">
      <c r="A13" s="11" t="s">
        <v>2</v>
      </c>
      <c r="B13" s="11" t="s">
        <v>3</v>
      </c>
      <c r="C13" s="11" t="s">
        <v>4</v>
      </c>
      <c r="D13" s="11" t="s">
        <v>5</v>
      </c>
      <c r="E13" s="11" t="s">
        <v>6</v>
      </c>
    </row>
    <row r="14" spans="1:6" s="18" customFormat="1" ht="23.25" customHeight="1" x14ac:dyDescent="0.2">
      <c r="A14" s="101">
        <v>1</v>
      </c>
      <c r="B14" s="14" t="s">
        <v>7</v>
      </c>
      <c r="C14" s="15">
        <v>1</v>
      </c>
      <c r="D14" s="16">
        <v>200000</v>
      </c>
      <c r="E14" s="16">
        <f t="shared" ref="E14:E33" si="0">D14*C14</f>
        <v>200000</v>
      </c>
    </row>
    <row r="15" spans="1:6" s="18" customFormat="1" ht="35.25" customHeight="1" x14ac:dyDescent="0.2">
      <c r="A15" s="101">
        <v>2</v>
      </c>
      <c r="B15" s="14" t="s">
        <v>8</v>
      </c>
      <c r="C15" s="15">
        <v>1</v>
      </c>
      <c r="D15" s="16">
        <v>140000</v>
      </c>
      <c r="E15" s="16">
        <f t="shared" si="0"/>
        <v>140000</v>
      </c>
    </row>
    <row r="16" spans="1:6" s="18" customFormat="1" ht="23.25" customHeight="1" x14ac:dyDescent="0.2">
      <c r="A16" s="101">
        <v>3</v>
      </c>
      <c r="B16" s="14" t="s">
        <v>9</v>
      </c>
      <c r="C16" s="15">
        <v>10</v>
      </c>
      <c r="D16" s="16">
        <v>95630</v>
      </c>
      <c r="E16" s="16">
        <f t="shared" si="0"/>
        <v>956300</v>
      </c>
    </row>
    <row r="17" spans="1:6" s="18" customFormat="1" ht="23.25" customHeight="1" x14ac:dyDescent="0.2">
      <c r="A17" s="101">
        <v>4</v>
      </c>
      <c r="B17" s="14" t="s">
        <v>14</v>
      </c>
      <c r="C17" s="15">
        <v>2</v>
      </c>
      <c r="D17" s="16">
        <v>95630</v>
      </c>
      <c r="E17" s="16">
        <f t="shared" si="0"/>
        <v>191260</v>
      </c>
    </row>
    <row r="18" spans="1:6" s="18" customFormat="1" ht="23.25" customHeight="1" x14ac:dyDescent="0.2">
      <c r="A18" s="101">
        <v>5</v>
      </c>
      <c r="B18" s="14" t="s">
        <v>11</v>
      </c>
      <c r="C18" s="15">
        <v>1</v>
      </c>
      <c r="D18" s="16">
        <v>95630</v>
      </c>
      <c r="E18" s="16">
        <f t="shared" si="0"/>
        <v>95630</v>
      </c>
      <c r="F18" s="17"/>
    </row>
    <row r="19" spans="1:6" s="18" customFormat="1" ht="23.25" customHeight="1" x14ac:dyDescent="0.2">
      <c r="A19" s="101">
        <v>6</v>
      </c>
      <c r="B19" s="14" t="s">
        <v>12</v>
      </c>
      <c r="C19" s="15">
        <v>1</v>
      </c>
      <c r="D19" s="16">
        <v>95630</v>
      </c>
      <c r="E19" s="16">
        <f t="shared" si="0"/>
        <v>95630</v>
      </c>
      <c r="F19" s="17"/>
    </row>
    <row r="20" spans="1:6" s="18" customFormat="1" ht="23.25" customHeight="1" x14ac:dyDescent="0.2">
      <c r="A20" s="101">
        <v>7</v>
      </c>
      <c r="B20" s="14" t="s">
        <v>10</v>
      </c>
      <c r="C20" s="15">
        <v>8.8000000000000007</v>
      </c>
      <c r="D20" s="16">
        <v>95630</v>
      </c>
      <c r="E20" s="16">
        <f t="shared" si="0"/>
        <v>841544.00000000012</v>
      </c>
    </row>
    <row r="21" spans="1:6" s="18" customFormat="1" ht="23.25" customHeight="1" x14ac:dyDescent="0.2">
      <c r="A21" s="101">
        <v>8</v>
      </c>
      <c r="B21" s="14" t="s">
        <v>17</v>
      </c>
      <c r="C21" s="15">
        <v>1</v>
      </c>
      <c r="D21" s="16">
        <v>130000</v>
      </c>
      <c r="E21" s="16">
        <f t="shared" si="0"/>
        <v>130000</v>
      </c>
    </row>
    <row r="22" spans="1:6" s="18" customFormat="1" ht="23.25" customHeight="1" x14ac:dyDescent="0.2">
      <c r="A22" s="101">
        <v>9</v>
      </c>
      <c r="B22" s="14" t="s">
        <v>13</v>
      </c>
      <c r="C22" s="15">
        <v>1</v>
      </c>
      <c r="D22" s="16">
        <v>150000</v>
      </c>
      <c r="E22" s="16">
        <f t="shared" si="0"/>
        <v>150000</v>
      </c>
    </row>
    <row r="23" spans="1:6" s="18" customFormat="1" ht="23.25" customHeight="1" x14ac:dyDescent="0.2">
      <c r="A23" s="101">
        <v>10</v>
      </c>
      <c r="B23" s="14" t="s">
        <v>31</v>
      </c>
      <c r="C23" s="15">
        <v>0.5</v>
      </c>
      <c r="D23" s="16">
        <v>95630</v>
      </c>
      <c r="E23" s="16">
        <f t="shared" si="0"/>
        <v>47815</v>
      </c>
    </row>
    <row r="24" spans="1:6" s="18" customFormat="1" ht="23.25" customHeight="1" x14ac:dyDescent="0.2">
      <c r="A24" s="101">
        <v>11</v>
      </c>
      <c r="B24" s="14" t="s">
        <v>61</v>
      </c>
      <c r="C24" s="15">
        <v>1</v>
      </c>
      <c r="D24" s="16">
        <v>95630</v>
      </c>
      <c r="E24" s="16">
        <f t="shared" si="0"/>
        <v>95630</v>
      </c>
    </row>
    <row r="25" spans="1:6" s="18" customFormat="1" ht="23.25" customHeight="1" x14ac:dyDescent="0.2">
      <c r="A25" s="101">
        <v>12</v>
      </c>
      <c r="B25" s="14" t="s">
        <v>19</v>
      </c>
      <c r="C25" s="15">
        <v>0.5</v>
      </c>
      <c r="D25" s="16">
        <v>95630</v>
      </c>
      <c r="E25" s="16">
        <f t="shared" si="0"/>
        <v>47815</v>
      </c>
    </row>
    <row r="26" spans="1:6" s="18" customFormat="1" ht="23.25" customHeight="1" x14ac:dyDescent="0.2">
      <c r="A26" s="101">
        <v>13</v>
      </c>
      <c r="B26" s="14" t="s">
        <v>15</v>
      </c>
      <c r="C26" s="15">
        <v>2</v>
      </c>
      <c r="D26" s="16">
        <v>95630</v>
      </c>
      <c r="E26" s="16">
        <f t="shared" si="0"/>
        <v>191260</v>
      </c>
    </row>
    <row r="27" spans="1:6" s="18" customFormat="1" ht="23.25" customHeight="1" x14ac:dyDescent="0.2">
      <c r="A27" s="101">
        <v>14</v>
      </c>
      <c r="B27" s="14" t="s">
        <v>16</v>
      </c>
      <c r="C27" s="15">
        <v>1</v>
      </c>
      <c r="D27" s="16">
        <v>95630</v>
      </c>
      <c r="E27" s="16">
        <f t="shared" si="0"/>
        <v>95630</v>
      </c>
    </row>
    <row r="28" spans="1:6" s="18" customFormat="1" ht="23.25" customHeight="1" x14ac:dyDescent="0.2">
      <c r="A28" s="101">
        <v>15</v>
      </c>
      <c r="B28" s="14" t="s">
        <v>20</v>
      </c>
      <c r="C28" s="15">
        <v>1</v>
      </c>
      <c r="D28" s="16">
        <v>95630</v>
      </c>
      <c r="E28" s="16">
        <f t="shared" si="0"/>
        <v>95630</v>
      </c>
    </row>
    <row r="29" spans="1:6" s="18" customFormat="1" ht="23.25" customHeight="1" x14ac:dyDescent="0.2">
      <c r="A29" s="101">
        <v>16</v>
      </c>
      <c r="B29" s="14" t="s">
        <v>21</v>
      </c>
      <c r="C29" s="15">
        <v>1</v>
      </c>
      <c r="D29" s="16">
        <v>95630</v>
      </c>
      <c r="E29" s="16">
        <f t="shared" si="0"/>
        <v>95630</v>
      </c>
    </row>
    <row r="30" spans="1:6" s="18" customFormat="1" ht="23.25" customHeight="1" x14ac:dyDescent="0.2">
      <c r="A30" s="101">
        <v>17</v>
      </c>
      <c r="B30" s="14" t="s">
        <v>62</v>
      </c>
      <c r="C30" s="15">
        <v>3</v>
      </c>
      <c r="D30" s="16">
        <v>95630</v>
      </c>
      <c r="E30" s="16">
        <f t="shared" si="0"/>
        <v>286890</v>
      </c>
    </row>
    <row r="31" spans="1:6" s="18" customFormat="1" ht="23.25" customHeight="1" x14ac:dyDescent="0.2">
      <c r="A31" s="101">
        <v>18</v>
      </c>
      <c r="B31" s="14" t="s">
        <v>63</v>
      </c>
      <c r="C31" s="15">
        <v>1</v>
      </c>
      <c r="D31" s="16">
        <v>95630</v>
      </c>
      <c r="E31" s="16">
        <f t="shared" si="0"/>
        <v>95630</v>
      </c>
    </row>
    <row r="32" spans="1:6" s="18" customFormat="1" ht="23.25" customHeight="1" x14ac:dyDescent="0.2">
      <c r="A32" s="101">
        <v>19</v>
      </c>
      <c r="B32" s="14" t="s">
        <v>32</v>
      </c>
      <c r="C32" s="15">
        <v>1</v>
      </c>
      <c r="D32" s="16">
        <v>95630</v>
      </c>
      <c r="E32" s="16">
        <f t="shared" si="0"/>
        <v>95630</v>
      </c>
    </row>
    <row r="33" spans="1:6" s="18" customFormat="1" ht="23.25" customHeight="1" x14ac:dyDescent="0.2">
      <c r="A33" s="101">
        <v>20</v>
      </c>
      <c r="B33" s="14" t="s">
        <v>82</v>
      </c>
      <c r="C33" s="34">
        <v>1.25</v>
      </c>
      <c r="D33" s="16">
        <v>95630</v>
      </c>
      <c r="E33" s="16">
        <f t="shared" si="0"/>
        <v>119537.5</v>
      </c>
      <c r="F33" s="17"/>
    </row>
    <row r="34" spans="1:6" s="24" customFormat="1" ht="23.25" customHeight="1" x14ac:dyDescent="0.25">
      <c r="A34" s="103"/>
      <c r="B34" s="21" t="s">
        <v>24</v>
      </c>
      <c r="C34" s="76">
        <f>SUM(C14:C32)</f>
        <v>38.799999999999997</v>
      </c>
      <c r="D34" s="16"/>
      <c r="E34" s="23">
        <f>SUM(E14:E32)</f>
        <v>3947924</v>
      </c>
      <c r="F34" s="84" t="s">
        <v>92</v>
      </c>
    </row>
  </sheetData>
  <mergeCells count="8">
    <mergeCell ref="C7:E7"/>
    <mergeCell ref="A9:E9"/>
    <mergeCell ref="B12:E12"/>
    <mergeCell ref="C1:E1"/>
    <mergeCell ref="C2:E2"/>
    <mergeCell ref="C3:E3"/>
    <mergeCell ref="C5:E5"/>
    <mergeCell ref="C6:E6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16" workbookViewId="0">
      <selection activeCell="A14" sqref="A14:A31"/>
    </sheetView>
  </sheetViews>
  <sheetFormatPr defaultRowHeight="13.5" x14ac:dyDescent="0.25"/>
  <cols>
    <col min="1" max="1" width="5.28515625" style="100" customWidth="1"/>
    <col min="2" max="2" width="33.28515625" style="1" customWidth="1"/>
    <col min="3" max="3" width="13.7109375" style="1" customWidth="1"/>
    <col min="4" max="4" width="14.42578125" style="1" customWidth="1"/>
    <col min="5" max="5" width="15" style="1" customWidth="1"/>
    <col min="6" max="6" width="6.5703125" style="2" customWidth="1"/>
    <col min="7" max="16384" width="9.140625" style="1"/>
  </cols>
  <sheetData>
    <row r="1" spans="1:7" x14ac:dyDescent="0.25">
      <c r="C1" s="132" t="s">
        <v>71</v>
      </c>
      <c r="D1" s="132"/>
      <c r="E1" s="132"/>
      <c r="G1" s="2"/>
    </row>
    <row r="2" spans="1:7" ht="13.5" customHeight="1" x14ac:dyDescent="0.25">
      <c r="C2" s="130" t="s">
        <v>89</v>
      </c>
      <c r="D2" s="130"/>
      <c r="E2" s="130"/>
      <c r="G2" s="2"/>
    </row>
    <row r="3" spans="1:7" x14ac:dyDescent="0.25">
      <c r="C3" s="131" t="s">
        <v>90</v>
      </c>
      <c r="D3" s="131"/>
      <c r="E3" s="131"/>
      <c r="G3" s="2"/>
    </row>
    <row r="4" spans="1:7" x14ac:dyDescent="0.25">
      <c r="C4" s="83"/>
      <c r="D4" s="83"/>
      <c r="E4" s="83"/>
      <c r="G4" s="2"/>
    </row>
    <row r="5" spans="1:7" x14ac:dyDescent="0.25">
      <c r="C5" s="132" t="s">
        <v>71</v>
      </c>
      <c r="D5" s="132"/>
      <c r="E5" s="132"/>
    </row>
    <row r="6" spans="1:7" ht="13.5" customHeight="1" x14ac:dyDescent="0.25">
      <c r="C6" s="130" t="str">
        <f>+'2'!C6:E6</f>
        <v>Աբովյան համայնքի ավագանու 2022 թվականի</v>
      </c>
      <c r="D6" s="130"/>
      <c r="E6" s="130"/>
    </row>
    <row r="7" spans="1:7" x14ac:dyDescent="0.25">
      <c r="C7" s="131" t="str">
        <f>+'2'!C7:E7</f>
        <v>դեկտեմբերի 28-ի  N 198 -Ա  որոշման</v>
      </c>
      <c r="D7" s="131"/>
      <c r="E7" s="131"/>
    </row>
    <row r="9" spans="1:7" s="5" customFormat="1" ht="70.5" customHeight="1" x14ac:dyDescent="0.3">
      <c r="A9" s="133" t="s">
        <v>72</v>
      </c>
      <c r="B9" s="133"/>
      <c r="C9" s="133"/>
      <c r="D9" s="133"/>
      <c r="E9" s="133"/>
      <c r="F9" s="4"/>
    </row>
    <row r="10" spans="1:7" s="5" customFormat="1" ht="21.75" customHeight="1" x14ac:dyDescent="0.3">
      <c r="A10" s="94"/>
      <c r="B10" s="6"/>
      <c r="C10" s="6"/>
      <c r="D10" s="6"/>
      <c r="E10" s="6"/>
      <c r="F10" s="4"/>
    </row>
    <row r="11" spans="1:7" s="10" customFormat="1" ht="18.75" customHeight="1" x14ac:dyDescent="0.3">
      <c r="A11" s="7"/>
      <c r="B11" s="8" t="s">
        <v>100</v>
      </c>
      <c r="C11" s="7"/>
      <c r="D11" s="7"/>
      <c r="E11" s="7"/>
    </row>
    <row r="12" spans="1:7" s="10" customFormat="1" ht="23.25" customHeight="1" x14ac:dyDescent="0.3">
      <c r="A12" s="7"/>
      <c r="B12" s="129" t="s">
        <v>1</v>
      </c>
      <c r="C12" s="129"/>
      <c r="D12" s="129"/>
      <c r="E12" s="129"/>
    </row>
    <row r="13" spans="1:7" s="13" customFormat="1" ht="44.25" customHeight="1" x14ac:dyDescent="0.2">
      <c r="A13" s="11" t="s">
        <v>2</v>
      </c>
      <c r="B13" s="11" t="s">
        <v>3</v>
      </c>
      <c r="C13" s="11" t="s">
        <v>4</v>
      </c>
      <c r="D13" s="11" t="s">
        <v>5</v>
      </c>
      <c r="E13" s="11" t="s">
        <v>6</v>
      </c>
    </row>
    <row r="14" spans="1:7" s="18" customFormat="1" ht="23.25" customHeight="1" x14ac:dyDescent="0.2">
      <c r="A14" s="101">
        <v>1</v>
      </c>
      <c r="B14" s="14" t="s">
        <v>7</v>
      </c>
      <c r="C14" s="15">
        <v>1</v>
      </c>
      <c r="D14" s="16">
        <v>200000</v>
      </c>
      <c r="E14" s="16">
        <f t="shared" ref="E14:E33" si="0">D14*C14</f>
        <v>200000</v>
      </c>
    </row>
    <row r="15" spans="1:7" s="18" customFormat="1" ht="35.25" customHeight="1" x14ac:dyDescent="0.2">
      <c r="A15" s="101">
        <v>2</v>
      </c>
      <c r="B15" s="14" t="s">
        <v>8</v>
      </c>
      <c r="C15" s="15">
        <v>1</v>
      </c>
      <c r="D15" s="16">
        <v>140000</v>
      </c>
      <c r="E15" s="16">
        <f t="shared" si="0"/>
        <v>140000</v>
      </c>
    </row>
    <row r="16" spans="1:7" s="18" customFormat="1" ht="23.25" customHeight="1" x14ac:dyDescent="0.2">
      <c r="A16" s="101">
        <v>3</v>
      </c>
      <c r="B16" s="14" t="s">
        <v>9</v>
      </c>
      <c r="C16" s="15">
        <v>7.5</v>
      </c>
      <c r="D16" s="16">
        <v>95630</v>
      </c>
      <c r="E16" s="16">
        <f t="shared" si="0"/>
        <v>717225</v>
      </c>
    </row>
    <row r="17" spans="1:6" s="18" customFormat="1" ht="23.25" customHeight="1" x14ac:dyDescent="0.2">
      <c r="A17" s="101">
        <v>4</v>
      </c>
      <c r="B17" s="14" t="s">
        <v>14</v>
      </c>
      <c r="C17" s="15">
        <v>1.5</v>
      </c>
      <c r="D17" s="16">
        <v>95630</v>
      </c>
      <c r="E17" s="16">
        <f t="shared" si="0"/>
        <v>143445</v>
      </c>
    </row>
    <row r="18" spans="1:6" s="18" customFormat="1" ht="23.25" customHeight="1" x14ac:dyDescent="0.2">
      <c r="A18" s="101">
        <v>5</v>
      </c>
      <c r="B18" s="14" t="s">
        <v>11</v>
      </c>
      <c r="C18" s="15">
        <v>1</v>
      </c>
      <c r="D18" s="16">
        <v>95630</v>
      </c>
      <c r="E18" s="16">
        <f t="shared" si="0"/>
        <v>95630</v>
      </c>
      <c r="F18" s="17"/>
    </row>
    <row r="19" spans="1:6" s="18" customFormat="1" ht="23.25" customHeight="1" x14ac:dyDescent="0.2">
      <c r="A19" s="101">
        <v>6</v>
      </c>
      <c r="B19" s="14" t="s">
        <v>12</v>
      </c>
      <c r="C19" s="15">
        <v>1</v>
      </c>
      <c r="D19" s="16">
        <v>95630</v>
      </c>
      <c r="E19" s="16">
        <f t="shared" si="0"/>
        <v>95630</v>
      </c>
      <c r="F19" s="17"/>
    </row>
    <row r="20" spans="1:6" s="18" customFormat="1" ht="23.25" customHeight="1" x14ac:dyDescent="0.2">
      <c r="A20" s="101">
        <v>7</v>
      </c>
      <c r="B20" s="14" t="s">
        <v>10</v>
      </c>
      <c r="C20" s="15">
        <v>6.6</v>
      </c>
      <c r="D20" s="16">
        <v>95630</v>
      </c>
      <c r="E20" s="16">
        <f t="shared" si="0"/>
        <v>631158</v>
      </c>
    </row>
    <row r="21" spans="1:6" s="18" customFormat="1" ht="23.25" customHeight="1" x14ac:dyDescent="0.2">
      <c r="A21" s="101">
        <v>8</v>
      </c>
      <c r="B21" s="14" t="s">
        <v>17</v>
      </c>
      <c r="C21" s="15">
        <v>1</v>
      </c>
      <c r="D21" s="16">
        <v>130000</v>
      </c>
      <c r="E21" s="16">
        <f t="shared" si="0"/>
        <v>130000</v>
      </c>
    </row>
    <row r="22" spans="1:6" s="18" customFormat="1" ht="23.25" customHeight="1" x14ac:dyDescent="0.2">
      <c r="A22" s="101">
        <v>9</v>
      </c>
      <c r="B22" s="14" t="s">
        <v>13</v>
      </c>
      <c r="C22" s="15">
        <v>1</v>
      </c>
      <c r="D22" s="16">
        <v>150000</v>
      </c>
      <c r="E22" s="16">
        <f t="shared" si="0"/>
        <v>150000</v>
      </c>
    </row>
    <row r="23" spans="1:6" s="18" customFormat="1" ht="23.25" customHeight="1" x14ac:dyDescent="0.2">
      <c r="A23" s="101">
        <v>10</v>
      </c>
      <c r="B23" s="14" t="s">
        <v>31</v>
      </c>
      <c r="C23" s="34">
        <v>0.25</v>
      </c>
      <c r="D23" s="16">
        <v>95630</v>
      </c>
      <c r="E23" s="16">
        <f t="shared" si="0"/>
        <v>23907.5</v>
      </c>
    </row>
    <row r="24" spans="1:6" s="18" customFormat="1" ht="23.25" customHeight="1" x14ac:dyDescent="0.2">
      <c r="A24" s="101">
        <v>11</v>
      </c>
      <c r="B24" s="14" t="s">
        <v>61</v>
      </c>
      <c r="C24" s="15">
        <v>0.5</v>
      </c>
      <c r="D24" s="16">
        <v>95630</v>
      </c>
      <c r="E24" s="16">
        <f t="shared" si="0"/>
        <v>47815</v>
      </c>
    </row>
    <row r="25" spans="1:6" s="18" customFormat="1" ht="23.25" customHeight="1" x14ac:dyDescent="0.2">
      <c r="A25" s="101">
        <v>12</v>
      </c>
      <c r="B25" s="14" t="s">
        <v>19</v>
      </c>
      <c r="C25" s="15">
        <v>0.5</v>
      </c>
      <c r="D25" s="16">
        <v>95630</v>
      </c>
      <c r="E25" s="16">
        <f t="shared" si="0"/>
        <v>47815</v>
      </c>
    </row>
    <row r="26" spans="1:6" s="18" customFormat="1" ht="23.25" customHeight="1" x14ac:dyDescent="0.2">
      <c r="A26" s="101">
        <v>13</v>
      </c>
      <c r="B26" s="14" t="s">
        <v>15</v>
      </c>
      <c r="C26" s="15">
        <v>1</v>
      </c>
      <c r="D26" s="16">
        <v>95630</v>
      </c>
      <c r="E26" s="16">
        <f t="shared" si="0"/>
        <v>95630</v>
      </c>
    </row>
    <row r="27" spans="1:6" s="18" customFormat="1" ht="23.25" customHeight="1" x14ac:dyDescent="0.2">
      <c r="A27" s="101">
        <v>14</v>
      </c>
      <c r="B27" s="14" t="s">
        <v>16</v>
      </c>
      <c r="C27" s="15">
        <v>1</v>
      </c>
      <c r="D27" s="16">
        <v>95630</v>
      </c>
      <c r="E27" s="16">
        <f t="shared" si="0"/>
        <v>95630</v>
      </c>
    </row>
    <row r="28" spans="1:6" s="18" customFormat="1" ht="23.25" customHeight="1" x14ac:dyDescent="0.2">
      <c r="A28" s="101">
        <v>15</v>
      </c>
      <c r="B28" s="14" t="s">
        <v>20</v>
      </c>
      <c r="C28" s="15">
        <v>0.5</v>
      </c>
      <c r="D28" s="16">
        <v>95630</v>
      </c>
      <c r="E28" s="16">
        <f t="shared" si="0"/>
        <v>47815</v>
      </c>
    </row>
    <row r="29" spans="1:6" s="18" customFormat="1" ht="23.25" customHeight="1" x14ac:dyDescent="0.2">
      <c r="A29" s="101">
        <v>16</v>
      </c>
      <c r="B29" s="14" t="s">
        <v>21</v>
      </c>
      <c r="C29" s="15">
        <v>0.5</v>
      </c>
      <c r="D29" s="16">
        <v>95630</v>
      </c>
      <c r="E29" s="16">
        <f t="shared" si="0"/>
        <v>47815</v>
      </c>
    </row>
    <row r="30" spans="1:6" s="18" customFormat="1" ht="23.25" customHeight="1" x14ac:dyDescent="0.2">
      <c r="A30" s="101">
        <v>17</v>
      </c>
      <c r="B30" s="14" t="s">
        <v>62</v>
      </c>
      <c r="C30" s="15">
        <v>3</v>
      </c>
      <c r="D30" s="16">
        <v>95630</v>
      </c>
      <c r="E30" s="16">
        <f t="shared" si="0"/>
        <v>286890</v>
      </c>
    </row>
    <row r="31" spans="1:6" s="18" customFormat="1" ht="23.25" customHeight="1" x14ac:dyDescent="0.2">
      <c r="A31" s="101">
        <v>18</v>
      </c>
      <c r="B31" s="14" t="s">
        <v>63</v>
      </c>
      <c r="C31" s="15">
        <v>1</v>
      </c>
      <c r="D31" s="16">
        <v>95630</v>
      </c>
      <c r="E31" s="16">
        <f t="shared" si="0"/>
        <v>95630</v>
      </c>
    </row>
    <row r="32" spans="1:6" s="18" customFormat="1" ht="23.25" customHeight="1" x14ac:dyDescent="0.2">
      <c r="A32" s="101">
        <v>19</v>
      </c>
      <c r="B32" s="14" t="s">
        <v>32</v>
      </c>
      <c r="C32" s="15">
        <v>1</v>
      </c>
      <c r="D32" s="16">
        <v>95630</v>
      </c>
      <c r="E32" s="16">
        <f t="shared" si="0"/>
        <v>95630</v>
      </c>
    </row>
    <row r="33" spans="1:6" s="18" customFormat="1" ht="23.25" customHeight="1" x14ac:dyDescent="0.2">
      <c r="A33" s="101">
        <v>20</v>
      </c>
      <c r="B33" s="14" t="s">
        <v>82</v>
      </c>
      <c r="C33" s="15">
        <v>1</v>
      </c>
      <c r="D33" s="16">
        <v>95630</v>
      </c>
      <c r="E33" s="16">
        <f t="shared" si="0"/>
        <v>95630</v>
      </c>
      <c r="F33" s="17"/>
    </row>
    <row r="34" spans="1:6" s="24" customFormat="1" ht="23.25" customHeight="1" x14ac:dyDescent="0.25">
      <c r="A34" s="103"/>
      <c r="B34" s="21" t="s">
        <v>24</v>
      </c>
      <c r="C34" s="22">
        <f>SUM(C14:C32)</f>
        <v>30.85</v>
      </c>
      <c r="D34" s="16"/>
      <c r="E34" s="23">
        <f>SUM(E14:E32)</f>
        <v>3187665.5</v>
      </c>
      <c r="F34" s="84" t="s">
        <v>92</v>
      </c>
    </row>
  </sheetData>
  <mergeCells count="8">
    <mergeCell ref="C7:E7"/>
    <mergeCell ref="A9:E9"/>
    <mergeCell ref="B12:E12"/>
    <mergeCell ref="C1:E1"/>
    <mergeCell ref="C2:E2"/>
    <mergeCell ref="C3:E3"/>
    <mergeCell ref="C5:E5"/>
    <mergeCell ref="C6:E6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A14" sqref="A14:A31"/>
    </sheetView>
  </sheetViews>
  <sheetFormatPr defaultRowHeight="13.5" x14ac:dyDescent="0.25"/>
  <cols>
    <col min="1" max="1" width="5.28515625" style="100" customWidth="1"/>
    <col min="2" max="2" width="38.42578125" style="1" customWidth="1"/>
    <col min="3" max="3" width="15.28515625" style="1" customWidth="1"/>
    <col min="4" max="4" width="13.28515625" style="1" customWidth="1"/>
    <col min="5" max="5" width="15.140625" style="1" customWidth="1"/>
    <col min="6" max="6" width="4" style="2" customWidth="1"/>
    <col min="7" max="7" width="9.140625" style="2"/>
    <col min="8" max="16384" width="9.140625" style="1"/>
  </cols>
  <sheetData>
    <row r="1" spans="1:7" x14ac:dyDescent="0.25">
      <c r="C1" s="132" t="s">
        <v>74</v>
      </c>
      <c r="D1" s="132"/>
      <c r="E1" s="132"/>
      <c r="G1" s="1"/>
    </row>
    <row r="2" spans="1:7" ht="13.5" customHeight="1" x14ac:dyDescent="0.25">
      <c r="C2" s="130" t="s">
        <v>89</v>
      </c>
      <c r="D2" s="130"/>
      <c r="E2" s="130"/>
      <c r="G2" s="1"/>
    </row>
    <row r="3" spans="1:7" x14ac:dyDescent="0.25">
      <c r="C3" s="131" t="s">
        <v>90</v>
      </c>
      <c r="D3" s="131"/>
      <c r="E3" s="131"/>
      <c r="G3" s="1"/>
    </row>
    <row r="4" spans="1:7" x14ac:dyDescent="0.25">
      <c r="C4" s="83"/>
      <c r="D4" s="83"/>
      <c r="E4" s="83"/>
      <c r="G4" s="1"/>
    </row>
    <row r="5" spans="1:7" x14ac:dyDescent="0.25">
      <c r="C5" s="132" t="s">
        <v>74</v>
      </c>
      <c r="D5" s="132"/>
      <c r="E5" s="132"/>
    </row>
    <row r="6" spans="1:7" ht="13.5" customHeight="1" x14ac:dyDescent="0.25">
      <c r="C6" s="130" t="str">
        <f>+'2'!C6:E6</f>
        <v>Աբովյան համայնքի ավագանու 2022 թվականի</v>
      </c>
      <c r="D6" s="130"/>
      <c r="E6" s="130"/>
    </row>
    <row r="7" spans="1:7" x14ac:dyDescent="0.25">
      <c r="C7" s="131" t="str">
        <f>+'2'!C7:E7</f>
        <v>դեկտեմբերի 28-ի  N 198 -Ա  որոշման</v>
      </c>
      <c r="D7" s="131"/>
      <c r="E7" s="131"/>
    </row>
    <row r="9" spans="1:7" s="5" customFormat="1" ht="70.5" customHeight="1" x14ac:dyDescent="0.3">
      <c r="A9" s="133" t="s">
        <v>75</v>
      </c>
      <c r="B9" s="133"/>
      <c r="C9" s="133"/>
      <c r="D9" s="133"/>
      <c r="E9" s="133"/>
      <c r="F9" s="4"/>
      <c r="G9" s="4"/>
    </row>
    <row r="10" spans="1:7" s="5" customFormat="1" ht="21.75" customHeight="1" x14ac:dyDescent="0.3">
      <c r="A10" s="94"/>
      <c r="B10" s="6"/>
      <c r="C10" s="6"/>
      <c r="D10" s="6"/>
      <c r="E10" s="6"/>
      <c r="F10" s="4"/>
      <c r="G10" s="4"/>
    </row>
    <row r="11" spans="1:7" s="10" customFormat="1" ht="18.75" customHeight="1" x14ac:dyDescent="0.3">
      <c r="A11" s="7"/>
      <c r="B11" s="8" t="s">
        <v>99</v>
      </c>
      <c r="C11" s="7"/>
      <c r="D11" s="7"/>
      <c r="E11" s="7"/>
      <c r="F11" s="9"/>
      <c r="G11" s="9"/>
    </row>
    <row r="12" spans="1:7" s="10" customFormat="1" ht="23.25" customHeight="1" x14ac:dyDescent="0.3">
      <c r="A12" s="7"/>
      <c r="B12" s="129" t="s">
        <v>1</v>
      </c>
      <c r="C12" s="129"/>
      <c r="D12" s="129"/>
      <c r="E12" s="129"/>
      <c r="F12" s="9"/>
      <c r="G12" s="9"/>
    </row>
    <row r="13" spans="1:7" s="13" customFormat="1" ht="44.25" customHeight="1" x14ac:dyDescent="0.2">
      <c r="A13" s="11" t="s">
        <v>2</v>
      </c>
      <c r="B13" s="11" t="s">
        <v>3</v>
      </c>
      <c r="C13" s="11" t="s">
        <v>4</v>
      </c>
      <c r="D13" s="11" t="s">
        <v>5</v>
      </c>
      <c r="E13" s="11" t="s">
        <v>6</v>
      </c>
      <c r="F13" s="12"/>
      <c r="G13" s="12"/>
    </row>
    <row r="14" spans="1:7" s="18" customFormat="1" ht="23.25" customHeight="1" x14ac:dyDescent="0.2">
      <c r="A14" s="101">
        <v>1</v>
      </c>
      <c r="B14" s="14" t="s">
        <v>7</v>
      </c>
      <c r="C14" s="15">
        <v>1</v>
      </c>
      <c r="D14" s="16">
        <v>200000</v>
      </c>
      <c r="E14" s="16">
        <f t="shared" ref="E14:E33" si="0">D14*C14</f>
        <v>200000</v>
      </c>
      <c r="F14" s="17"/>
      <c r="G14" s="17"/>
    </row>
    <row r="15" spans="1:7" s="18" customFormat="1" ht="35.25" customHeight="1" x14ac:dyDescent="0.2">
      <c r="A15" s="101">
        <v>2</v>
      </c>
      <c r="B15" s="14" t="s">
        <v>8</v>
      </c>
      <c r="C15" s="15">
        <v>1</v>
      </c>
      <c r="D15" s="16">
        <v>140000</v>
      </c>
      <c r="E15" s="16">
        <f t="shared" si="0"/>
        <v>140000</v>
      </c>
      <c r="F15" s="17"/>
      <c r="G15" s="17"/>
    </row>
    <row r="16" spans="1:7" s="18" customFormat="1" ht="23.25" customHeight="1" x14ac:dyDescent="0.2">
      <c r="A16" s="101">
        <v>3</v>
      </c>
      <c r="B16" s="14" t="s">
        <v>9</v>
      </c>
      <c r="C16" s="34">
        <v>6.25</v>
      </c>
      <c r="D16" s="16">
        <v>95630</v>
      </c>
      <c r="E16" s="16">
        <f t="shared" si="0"/>
        <v>597687.5</v>
      </c>
      <c r="F16" s="17"/>
      <c r="G16" s="17"/>
    </row>
    <row r="17" spans="1:7" s="18" customFormat="1" ht="23.25" customHeight="1" x14ac:dyDescent="0.2">
      <c r="A17" s="101">
        <v>4</v>
      </c>
      <c r="B17" s="14" t="s">
        <v>14</v>
      </c>
      <c r="C17" s="34">
        <v>1.25</v>
      </c>
      <c r="D17" s="16">
        <v>95630</v>
      </c>
      <c r="E17" s="16">
        <f t="shared" si="0"/>
        <v>119537.5</v>
      </c>
      <c r="F17" s="17"/>
      <c r="G17" s="17"/>
    </row>
    <row r="18" spans="1:7" s="18" customFormat="1" ht="23.25" customHeight="1" x14ac:dyDescent="0.2">
      <c r="A18" s="101">
        <v>5</v>
      </c>
      <c r="B18" s="14" t="s">
        <v>11</v>
      </c>
      <c r="C18" s="15">
        <v>1</v>
      </c>
      <c r="D18" s="16">
        <v>95630</v>
      </c>
      <c r="E18" s="16">
        <f t="shared" si="0"/>
        <v>95630</v>
      </c>
      <c r="F18" s="17"/>
      <c r="G18" s="17"/>
    </row>
    <row r="19" spans="1:7" s="18" customFormat="1" ht="23.25" customHeight="1" x14ac:dyDescent="0.2">
      <c r="A19" s="101">
        <v>6</v>
      </c>
      <c r="B19" s="14" t="s">
        <v>12</v>
      </c>
      <c r="C19" s="15">
        <v>1</v>
      </c>
      <c r="D19" s="16">
        <v>95630</v>
      </c>
      <c r="E19" s="16">
        <f t="shared" si="0"/>
        <v>95630</v>
      </c>
      <c r="F19" s="17"/>
      <c r="G19" s="17"/>
    </row>
    <row r="20" spans="1:7" s="18" customFormat="1" ht="23.25" customHeight="1" x14ac:dyDescent="0.2">
      <c r="A20" s="101">
        <v>7</v>
      </c>
      <c r="B20" s="14" t="s">
        <v>10</v>
      </c>
      <c r="C20" s="15">
        <v>5.5</v>
      </c>
      <c r="D20" s="16">
        <v>95630</v>
      </c>
      <c r="E20" s="16">
        <f t="shared" si="0"/>
        <v>525965</v>
      </c>
      <c r="F20" s="17"/>
      <c r="G20" s="17"/>
    </row>
    <row r="21" spans="1:7" s="18" customFormat="1" ht="23.25" customHeight="1" x14ac:dyDescent="0.2">
      <c r="A21" s="101">
        <v>8</v>
      </c>
      <c r="B21" s="14" t="s">
        <v>17</v>
      </c>
      <c r="C21" s="15">
        <v>1</v>
      </c>
      <c r="D21" s="16">
        <v>130000</v>
      </c>
      <c r="E21" s="16">
        <f t="shared" si="0"/>
        <v>130000</v>
      </c>
      <c r="F21" s="17"/>
      <c r="G21" s="17"/>
    </row>
    <row r="22" spans="1:7" s="18" customFormat="1" ht="23.25" customHeight="1" x14ac:dyDescent="0.2">
      <c r="A22" s="101">
        <v>9</v>
      </c>
      <c r="B22" s="14" t="s">
        <v>13</v>
      </c>
      <c r="C22" s="15">
        <v>1</v>
      </c>
      <c r="D22" s="16">
        <v>150000</v>
      </c>
      <c r="E22" s="16">
        <f t="shared" si="0"/>
        <v>150000</v>
      </c>
      <c r="F22" s="17"/>
      <c r="G22" s="17"/>
    </row>
    <row r="23" spans="1:7" s="18" customFormat="1" ht="23.25" customHeight="1" x14ac:dyDescent="0.2">
      <c r="A23" s="101">
        <v>10</v>
      </c>
      <c r="B23" s="14" t="s">
        <v>31</v>
      </c>
      <c r="C23" s="34">
        <v>0.25</v>
      </c>
      <c r="D23" s="16">
        <v>95630</v>
      </c>
      <c r="E23" s="16">
        <f t="shared" si="0"/>
        <v>23907.5</v>
      </c>
      <c r="F23" s="17"/>
      <c r="G23" s="17"/>
    </row>
    <row r="24" spans="1:7" s="18" customFormat="1" ht="23.25" customHeight="1" x14ac:dyDescent="0.2">
      <c r="A24" s="101">
        <v>11</v>
      </c>
      <c r="B24" s="14" t="s">
        <v>61</v>
      </c>
      <c r="C24" s="15">
        <v>0.5</v>
      </c>
      <c r="D24" s="16">
        <v>95630</v>
      </c>
      <c r="E24" s="16">
        <f t="shared" si="0"/>
        <v>47815</v>
      </c>
      <c r="F24" s="17"/>
      <c r="G24" s="17"/>
    </row>
    <row r="25" spans="1:7" s="18" customFormat="1" ht="23.25" customHeight="1" x14ac:dyDescent="0.2">
      <c r="A25" s="101">
        <v>12</v>
      </c>
      <c r="B25" s="14" t="s">
        <v>19</v>
      </c>
      <c r="C25" s="15">
        <v>0.5</v>
      </c>
      <c r="D25" s="16">
        <v>95630</v>
      </c>
      <c r="E25" s="16">
        <f t="shared" si="0"/>
        <v>47815</v>
      </c>
      <c r="F25" s="17"/>
      <c r="G25" s="17"/>
    </row>
    <row r="26" spans="1:7" s="18" customFormat="1" ht="23.25" customHeight="1" x14ac:dyDescent="0.2">
      <c r="A26" s="101">
        <v>13</v>
      </c>
      <c r="B26" s="14" t="s">
        <v>15</v>
      </c>
      <c r="C26" s="15">
        <v>1</v>
      </c>
      <c r="D26" s="16">
        <v>95630</v>
      </c>
      <c r="E26" s="16">
        <f t="shared" si="0"/>
        <v>95630</v>
      </c>
      <c r="F26" s="17"/>
      <c r="G26" s="17"/>
    </row>
    <row r="27" spans="1:7" s="18" customFormat="1" ht="23.25" customHeight="1" x14ac:dyDescent="0.2">
      <c r="A27" s="101">
        <v>14</v>
      </c>
      <c r="B27" s="14" t="s">
        <v>16</v>
      </c>
      <c r="C27" s="15">
        <v>1</v>
      </c>
      <c r="D27" s="16">
        <v>95630</v>
      </c>
      <c r="E27" s="16">
        <f t="shared" si="0"/>
        <v>95630</v>
      </c>
      <c r="F27" s="17"/>
      <c r="G27" s="17"/>
    </row>
    <row r="28" spans="1:7" s="18" customFormat="1" ht="23.25" customHeight="1" x14ac:dyDescent="0.2">
      <c r="A28" s="101">
        <v>15</v>
      </c>
      <c r="B28" s="14" t="s">
        <v>20</v>
      </c>
      <c r="C28" s="15">
        <v>0.5</v>
      </c>
      <c r="D28" s="16">
        <v>95630</v>
      </c>
      <c r="E28" s="16">
        <f t="shared" si="0"/>
        <v>47815</v>
      </c>
      <c r="F28" s="17"/>
      <c r="G28" s="17"/>
    </row>
    <row r="29" spans="1:7" s="18" customFormat="1" ht="23.25" customHeight="1" x14ac:dyDescent="0.2">
      <c r="A29" s="101">
        <v>16</v>
      </c>
      <c r="B29" s="14" t="s">
        <v>21</v>
      </c>
      <c r="C29" s="15">
        <v>0.5</v>
      </c>
      <c r="D29" s="16">
        <v>95630</v>
      </c>
      <c r="E29" s="16">
        <f t="shared" si="0"/>
        <v>47815</v>
      </c>
      <c r="F29" s="17"/>
      <c r="G29" s="17"/>
    </row>
    <row r="30" spans="1:7" s="18" customFormat="1" ht="23.25" customHeight="1" x14ac:dyDescent="0.2">
      <c r="A30" s="101">
        <v>17</v>
      </c>
      <c r="B30" s="14" t="s">
        <v>62</v>
      </c>
      <c r="C30" s="15">
        <v>3</v>
      </c>
      <c r="D30" s="16">
        <v>95630</v>
      </c>
      <c r="E30" s="16">
        <f t="shared" si="0"/>
        <v>286890</v>
      </c>
      <c r="F30" s="17"/>
      <c r="G30" s="17"/>
    </row>
    <row r="31" spans="1:7" s="18" customFormat="1" ht="23.25" customHeight="1" x14ac:dyDescent="0.2">
      <c r="A31" s="101">
        <v>18</v>
      </c>
      <c r="B31" s="14" t="s">
        <v>63</v>
      </c>
      <c r="C31" s="15">
        <v>1</v>
      </c>
      <c r="D31" s="16">
        <v>95630</v>
      </c>
      <c r="E31" s="16">
        <f t="shared" si="0"/>
        <v>95630</v>
      </c>
      <c r="F31" s="17"/>
      <c r="G31" s="17"/>
    </row>
    <row r="32" spans="1:7" s="18" customFormat="1" ht="23.25" customHeight="1" x14ac:dyDescent="0.2">
      <c r="A32" s="101">
        <v>19</v>
      </c>
      <c r="B32" s="85" t="s">
        <v>32</v>
      </c>
      <c r="C32" s="88">
        <v>1</v>
      </c>
      <c r="D32" s="87">
        <v>95630</v>
      </c>
      <c r="E32" s="87">
        <f t="shared" si="0"/>
        <v>95630</v>
      </c>
      <c r="F32" s="17"/>
      <c r="G32" s="17"/>
    </row>
    <row r="33" spans="1:6" s="18" customFormat="1" ht="23.25" customHeight="1" x14ac:dyDescent="0.2">
      <c r="A33" s="101">
        <v>20</v>
      </c>
      <c r="B33" s="14" t="s">
        <v>82</v>
      </c>
      <c r="C33" s="34">
        <v>0.75</v>
      </c>
      <c r="D33" s="16">
        <v>95630</v>
      </c>
      <c r="E33" s="16">
        <f t="shared" si="0"/>
        <v>71722.5</v>
      </c>
      <c r="F33" s="17"/>
    </row>
    <row r="34" spans="1:6" s="24" customFormat="1" ht="23.25" customHeight="1" x14ac:dyDescent="0.25">
      <c r="A34" s="103"/>
      <c r="B34" s="21" t="s">
        <v>24</v>
      </c>
      <c r="C34" s="22">
        <f>SUM(C14:C32)</f>
        <v>28.25</v>
      </c>
      <c r="D34" s="16"/>
      <c r="E34" s="23">
        <f>SUM(E14:E32)</f>
        <v>2939027.5</v>
      </c>
      <c r="F34" s="84" t="s">
        <v>92</v>
      </c>
    </row>
  </sheetData>
  <mergeCells count="8">
    <mergeCell ref="C7:E7"/>
    <mergeCell ref="A9:E9"/>
    <mergeCell ref="B12:E12"/>
    <mergeCell ref="C1:E1"/>
    <mergeCell ref="C2:E2"/>
    <mergeCell ref="C3:E3"/>
    <mergeCell ref="C5:E5"/>
    <mergeCell ref="C6:E6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A14" sqref="A14:A31"/>
    </sheetView>
  </sheetViews>
  <sheetFormatPr defaultRowHeight="13.5" x14ac:dyDescent="0.25"/>
  <cols>
    <col min="1" max="1" width="5.28515625" style="100" customWidth="1"/>
    <col min="2" max="2" width="40.7109375" style="1" customWidth="1"/>
    <col min="3" max="3" width="12.28515625" style="1" customWidth="1"/>
    <col min="4" max="4" width="12.7109375" style="1" customWidth="1"/>
    <col min="5" max="5" width="13" style="1" customWidth="1"/>
    <col min="6" max="6" width="6.5703125" style="2" customWidth="1"/>
    <col min="7" max="16384" width="9.140625" style="1"/>
  </cols>
  <sheetData>
    <row r="1" spans="1:6" x14ac:dyDescent="0.25">
      <c r="C1" s="132" t="s">
        <v>76</v>
      </c>
      <c r="D1" s="132"/>
      <c r="E1" s="132"/>
    </row>
    <row r="2" spans="1:6" ht="13.5" customHeight="1" x14ac:dyDescent="0.25">
      <c r="C2" s="130" t="s">
        <v>89</v>
      </c>
      <c r="D2" s="130"/>
      <c r="E2" s="130"/>
    </row>
    <row r="3" spans="1:6" x14ac:dyDescent="0.25">
      <c r="C3" s="131" t="s">
        <v>90</v>
      </c>
      <c r="D3" s="131"/>
      <c r="E3" s="131"/>
    </row>
    <row r="4" spans="1:6" x14ac:dyDescent="0.25">
      <c r="C4" s="83"/>
      <c r="D4" s="83"/>
      <c r="E4" s="83"/>
    </row>
    <row r="5" spans="1:6" x14ac:dyDescent="0.25">
      <c r="C5" s="132" t="s">
        <v>76</v>
      </c>
      <c r="D5" s="132"/>
      <c r="E5" s="132"/>
    </row>
    <row r="6" spans="1:6" ht="13.5" customHeight="1" x14ac:dyDescent="0.25">
      <c r="C6" s="130" t="str">
        <f>+'2'!C6:E6</f>
        <v>Աբովյան համայնքի ավագանու 2022 թվականի</v>
      </c>
      <c r="D6" s="130"/>
      <c r="E6" s="130"/>
    </row>
    <row r="7" spans="1:6" x14ac:dyDescent="0.25">
      <c r="C7" s="131" t="str">
        <f>+'2'!C7:E7</f>
        <v>դեկտեմբերի 28-ի  N 198 -Ա  որոշման</v>
      </c>
      <c r="D7" s="131"/>
      <c r="E7" s="131"/>
    </row>
    <row r="9" spans="1:6" s="5" customFormat="1" ht="70.5" customHeight="1" x14ac:dyDescent="0.3">
      <c r="A9" s="133" t="s">
        <v>77</v>
      </c>
      <c r="B9" s="133"/>
      <c r="C9" s="133"/>
      <c r="D9" s="133"/>
      <c r="E9" s="133"/>
      <c r="F9" s="4"/>
    </row>
    <row r="10" spans="1:6" s="5" customFormat="1" ht="21.75" customHeight="1" x14ac:dyDescent="0.3">
      <c r="A10" s="94"/>
      <c r="B10" s="6"/>
      <c r="C10" s="6"/>
      <c r="D10" s="6"/>
      <c r="E10" s="6"/>
      <c r="F10" s="4"/>
    </row>
    <row r="11" spans="1:6" s="10" customFormat="1" ht="18.75" customHeight="1" x14ac:dyDescent="0.3">
      <c r="A11" s="7"/>
      <c r="B11" s="8" t="s">
        <v>102</v>
      </c>
      <c r="C11" s="7"/>
      <c r="D11" s="7"/>
      <c r="E11" s="7"/>
      <c r="F11" s="9"/>
    </row>
    <row r="12" spans="1:6" s="10" customFormat="1" ht="23.25" customHeight="1" x14ac:dyDescent="0.3">
      <c r="A12" s="7"/>
      <c r="B12" s="129" t="s">
        <v>1</v>
      </c>
      <c r="C12" s="129"/>
      <c r="D12" s="129"/>
      <c r="E12" s="129"/>
      <c r="F12" s="9"/>
    </row>
    <row r="13" spans="1:6" s="13" customFormat="1" ht="44.25" customHeight="1" x14ac:dyDescent="0.2">
      <c r="A13" s="11" t="s">
        <v>2</v>
      </c>
      <c r="B13" s="11" t="s">
        <v>3</v>
      </c>
      <c r="C13" s="11" t="s">
        <v>4</v>
      </c>
      <c r="D13" s="11" t="s">
        <v>5</v>
      </c>
      <c r="E13" s="11" t="s">
        <v>6</v>
      </c>
      <c r="F13" s="12"/>
    </row>
    <row r="14" spans="1:6" s="18" customFormat="1" ht="23.25" customHeight="1" x14ac:dyDescent="0.2">
      <c r="A14" s="101">
        <v>1</v>
      </c>
      <c r="B14" s="14" t="s">
        <v>7</v>
      </c>
      <c r="C14" s="15">
        <v>1</v>
      </c>
      <c r="D14" s="16">
        <v>200000</v>
      </c>
      <c r="E14" s="16">
        <f t="shared" ref="E14:E33" si="0">D14*C14</f>
        <v>200000</v>
      </c>
      <c r="F14" s="17"/>
    </row>
    <row r="15" spans="1:6" s="18" customFormat="1" ht="35.25" customHeight="1" x14ac:dyDescent="0.2">
      <c r="A15" s="101">
        <v>2</v>
      </c>
      <c r="B15" s="14" t="s">
        <v>8</v>
      </c>
      <c r="C15" s="15">
        <v>1</v>
      </c>
      <c r="D15" s="16">
        <v>140000</v>
      </c>
      <c r="E15" s="16">
        <f t="shared" si="0"/>
        <v>140000</v>
      </c>
      <c r="F15" s="17"/>
    </row>
    <row r="16" spans="1:6" s="18" customFormat="1" ht="23.25" customHeight="1" x14ac:dyDescent="0.2">
      <c r="A16" s="101">
        <v>3</v>
      </c>
      <c r="B16" s="14" t="s">
        <v>9</v>
      </c>
      <c r="C16" s="34">
        <v>8.75</v>
      </c>
      <c r="D16" s="16">
        <v>95630</v>
      </c>
      <c r="E16" s="16">
        <f t="shared" si="0"/>
        <v>836762.5</v>
      </c>
      <c r="F16" s="17"/>
    </row>
    <row r="17" spans="1:6" s="18" customFormat="1" ht="23.25" customHeight="1" x14ac:dyDescent="0.2">
      <c r="A17" s="101">
        <v>4</v>
      </c>
      <c r="B17" s="14" t="s">
        <v>14</v>
      </c>
      <c r="C17" s="34">
        <v>1.75</v>
      </c>
      <c r="D17" s="16">
        <v>95630</v>
      </c>
      <c r="E17" s="16">
        <f t="shared" si="0"/>
        <v>167352.5</v>
      </c>
      <c r="F17" s="17"/>
    </row>
    <row r="18" spans="1:6" s="18" customFormat="1" ht="23.25" customHeight="1" x14ac:dyDescent="0.2">
      <c r="A18" s="101">
        <v>5</v>
      </c>
      <c r="B18" s="14" t="s">
        <v>11</v>
      </c>
      <c r="C18" s="15">
        <v>1</v>
      </c>
      <c r="D18" s="16">
        <v>95630</v>
      </c>
      <c r="E18" s="16">
        <f t="shared" si="0"/>
        <v>95630</v>
      </c>
      <c r="F18" s="17"/>
    </row>
    <row r="19" spans="1:6" s="18" customFormat="1" ht="23.25" customHeight="1" x14ac:dyDescent="0.2">
      <c r="A19" s="101">
        <v>6</v>
      </c>
      <c r="B19" s="14" t="s">
        <v>12</v>
      </c>
      <c r="C19" s="15">
        <v>1</v>
      </c>
      <c r="D19" s="16">
        <v>95630</v>
      </c>
      <c r="E19" s="16">
        <f t="shared" si="0"/>
        <v>95630</v>
      </c>
      <c r="F19" s="17"/>
    </row>
    <row r="20" spans="1:6" s="18" customFormat="1" ht="23.25" customHeight="1" x14ac:dyDescent="0.2">
      <c r="A20" s="101">
        <v>7</v>
      </c>
      <c r="B20" s="14" t="s">
        <v>10</v>
      </c>
      <c r="C20" s="15">
        <v>7.7</v>
      </c>
      <c r="D20" s="16">
        <v>95630</v>
      </c>
      <c r="E20" s="16">
        <f t="shared" si="0"/>
        <v>736351</v>
      </c>
      <c r="F20" s="17"/>
    </row>
    <row r="21" spans="1:6" s="18" customFormat="1" ht="23.25" customHeight="1" x14ac:dyDescent="0.2">
      <c r="A21" s="101">
        <v>8</v>
      </c>
      <c r="B21" s="14" t="s">
        <v>17</v>
      </c>
      <c r="C21" s="15">
        <v>1</v>
      </c>
      <c r="D21" s="16">
        <v>130000</v>
      </c>
      <c r="E21" s="16">
        <f t="shared" si="0"/>
        <v>130000</v>
      </c>
      <c r="F21" s="17"/>
    </row>
    <row r="22" spans="1:6" s="18" customFormat="1" ht="23.25" customHeight="1" x14ac:dyDescent="0.2">
      <c r="A22" s="101">
        <v>9</v>
      </c>
      <c r="B22" s="14" t="s">
        <v>13</v>
      </c>
      <c r="C22" s="15">
        <v>1</v>
      </c>
      <c r="D22" s="16">
        <v>150000</v>
      </c>
      <c r="E22" s="16">
        <f t="shared" si="0"/>
        <v>150000</v>
      </c>
      <c r="F22" s="17"/>
    </row>
    <row r="23" spans="1:6" s="18" customFormat="1" ht="23.25" customHeight="1" x14ac:dyDescent="0.2">
      <c r="A23" s="101">
        <v>10</v>
      </c>
      <c r="B23" s="14" t="s">
        <v>31</v>
      </c>
      <c r="C23" s="15">
        <v>0.5</v>
      </c>
      <c r="D23" s="16">
        <v>95630</v>
      </c>
      <c r="E23" s="16">
        <f t="shared" si="0"/>
        <v>47815</v>
      </c>
      <c r="F23" s="17"/>
    </row>
    <row r="24" spans="1:6" s="18" customFormat="1" ht="23.25" customHeight="1" x14ac:dyDescent="0.2">
      <c r="A24" s="101">
        <v>11</v>
      </c>
      <c r="B24" s="14" t="s">
        <v>61</v>
      </c>
      <c r="C24" s="15">
        <v>1</v>
      </c>
      <c r="D24" s="16">
        <v>95630</v>
      </c>
      <c r="E24" s="16">
        <f t="shared" si="0"/>
        <v>95630</v>
      </c>
      <c r="F24" s="17"/>
    </row>
    <row r="25" spans="1:6" s="18" customFormat="1" ht="23.25" customHeight="1" x14ac:dyDescent="0.2">
      <c r="A25" s="101">
        <v>12</v>
      </c>
      <c r="B25" s="14" t="s">
        <v>19</v>
      </c>
      <c r="C25" s="15">
        <v>0.5</v>
      </c>
      <c r="D25" s="16">
        <v>95630</v>
      </c>
      <c r="E25" s="16">
        <f t="shared" si="0"/>
        <v>47815</v>
      </c>
      <c r="F25" s="17"/>
    </row>
    <row r="26" spans="1:6" s="18" customFormat="1" ht="23.25" customHeight="1" x14ac:dyDescent="0.2">
      <c r="A26" s="101">
        <v>13</v>
      </c>
      <c r="B26" s="14" t="s">
        <v>15</v>
      </c>
      <c r="C26" s="15">
        <v>2</v>
      </c>
      <c r="D26" s="16">
        <v>95630</v>
      </c>
      <c r="E26" s="16">
        <f t="shared" si="0"/>
        <v>191260</v>
      </c>
      <c r="F26" s="17"/>
    </row>
    <row r="27" spans="1:6" s="18" customFormat="1" ht="23.25" customHeight="1" x14ac:dyDescent="0.2">
      <c r="A27" s="101">
        <v>14</v>
      </c>
      <c r="B27" s="14" t="s">
        <v>16</v>
      </c>
      <c r="C27" s="15">
        <v>1</v>
      </c>
      <c r="D27" s="16">
        <v>95630</v>
      </c>
      <c r="E27" s="16">
        <f t="shared" si="0"/>
        <v>95630</v>
      </c>
      <c r="F27" s="17"/>
    </row>
    <row r="28" spans="1:6" s="18" customFormat="1" ht="23.25" customHeight="1" x14ac:dyDescent="0.2">
      <c r="A28" s="101">
        <v>15</v>
      </c>
      <c r="B28" s="14" t="s">
        <v>20</v>
      </c>
      <c r="C28" s="15">
        <v>1</v>
      </c>
      <c r="D28" s="16">
        <v>95630</v>
      </c>
      <c r="E28" s="16">
        <f t="shared" si="0"/>
        <v>95630</v>
      </c>
      <c r="F28" s="17"/>
    </row>
    <row r="29" spans="1:6" s="18" customFormat="1" ht="23.25" customHeight="1" x14ac:dyDescent="0.2">
      <c r="A29" s="101">
        <v>16</v>
      </c>
      <c r="B29" s="14" t="s">
        <v>21</v>
      </c>
      <c r="C29" s="15">
        <v>0.5</v>
      </c>
      <c r="D29" s="16">
        <v>95630</v>
      </c>
      <c r="E29" s="16">
        <f t="shared" si="0"/>
        <v>47815</v>
      </c>
      <c r="F29" s="17"/>
    </row>
    <row r="30" spans="1:6" s="18" customFormat="1" ht="23.25" customHeight="1" x14ac:dyDescent="0.2">
      <c r="A30" s="101">
        <v>17</v>
      </c>
      <c r="B30" s="14" t="s">
        <v>62</v>
      </c>
      <c r="C30" s="15">
        <v>3</v>
      </c>
      <c r="D30" s="16">
        <v>95630</v>
      </c>
      <c r="E30" s="16">
        <f t="shared" si="0"/>
        <v>286890</v>
      </c>
      <c r="F30" s="17"/>
    </row>
    <row r="31" spans="1:6" s="18" customFormat="1" ht="23.25" customHeight="1" x14ac:dyDescent="0.2">
      <c r="A31" s="101">
        <v>18</v>
      </c>
      <c r="B31" s="14" t="s">
        <v>63</v>
      </c>
      <c r="C31" s="15">
        <v>1</v>
      </c>
      <c r="D31" s="16">
        <v>95630</v>
      </c>
      <c r="E31" s="16">
        <f t="shared" si="0"/>
        <v>95630</v>
      </c>
      <c r="F31" s="17"/>
    </row>
    <row r="32" spans="1:6" s="18" customFormat="1" ht="23.25" customHeight="1" x14ac:dyDescent="0.2">
      <c r="A32" s="101">
        <v>19</v>
      </c>
      <c r="B32" s="14" t="s">
        <v>32</v>
      </c>
      <c r="C32" s="15">
        <v>1</v>
      </c>
      <c r="D32" s="16">
        <v>95630</v>
      </c>
      <c r="E32" s="16">
        <f t="shared" si="0"/>
        <v>95630</v>
      </c>
      <c r="F32" s="17"/>
    </row>
    <row r="33" spans="1:6" s="18" customFormat="1" ht="23.25" customHeight="1" x14ac:dyDescent="0.2">
      <c r="A33" s="101">
        <v>20</v>
      </c>
      <c r="B33" s="14" t="s">
        <v>82</v>
      </c>
      <c r="C33" s="34">
        <v>1.25</v>
      </c>
      <c r="D33" s="16">
        <v>95630</v>
      </c>
      <c r="E33" s="16">
        <f t="shared" si="0"/>
        <v>119537.5</v>
      </c>
      <c r="F33" s="17"/>
    </row>
    <row r="34" spans="1:6" s="24" customFormat="1" ht="23.25" customHeight="1" x14ac:dyDescent="0.25">
      <c r="A34" s="103"/>
      <c r="B34" s="21" t="s">
        <v>24</v>
      </c>
      <c r="C34" s="76">
        <f>SUM(C14:C32)</f>
        <v>35.700000000000003</v>
      </c>
      <c r="D34" s="16"/>
      <c r="E34" s="23">
        <f>SUM(E14:E32)</f>
        <v>3651471</v>
      </c>
      <c r="F34" s="84" t="s">
        <v>92</v>
      </c>
    </row>
    <row r="35" spans="1:6" s="27" customFormat="1" ht="23.25" customHeight="1" x14ac:dyDescent="0.3">
      <c r="A35" s="102"/>
      <c r="B35" s="26"/>
      <c r="C35" s="26"/>
      <c r="D35" s="26"/>
      <c r="E35" s="26"/>
    </row>
  </sheetData>
  <mergeCells count="8">
    <mergeCell ref="C7:E7"/>
    <mergeCell ref="A9:E9"/>
    <mergeCell ref="B12:E12"/>
    <mergeCell ref="C1:E1"/>
    <mergeCell ref="C2:E2"/>
    <mergeCell ref="C3:E3"/>
    <mergeCell ref="C5:E5"/>
    <mergeCell ref="C6:E6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A14" sqref="A14:A31"/>
    </sheetView>
  </sheetViews>
  <sheetFormatPr defaultRowHeight="13.5" x14ac:dyDescent="0.25"/>
  <cols>
    <col min="1" max="1" width="5.28515625" style="100" customWidth="1"/>
    <col min="2" max="2" width="40.5703125" style="1" customWidth="1"/>
    <col min="3" max="3" width="12.28515625" style="1" customWidth="1"/>
    <col min="4" max="4" width="11.42578125" style="1" customWidth="1"/>
    <col min="5" max="5" width="14.5703125" style="1" customWidth="1"/>
    <col min="6" max="6" width="8.140625" style="2" customWidth="1"/>
    <col min="7" max="7" width="11" style="2" customWidth="1"/>
    <col min="8" max="8" width="9.140625" style="2"/>
    <col min="9" max="16384" width="9.140625" style="1"/>
  </cols>
  <sheetData>
    <row r="1" spans="1:8" x14ac:dyDescent="0.25">
      <c r="C1" s="132" t="s">
        <v>78</v>
      </c>
      <c r="D1" s="132"/>
      <c r="E1" s="132"/>
    </row>
    <row r="2" spans="1:8" ht="13.5" customHeight="1" x14ac:dyDescent="0.25">
      <c r="C2" s="130" t="s">
        <v>89</v>
      </c>
      <c r="D2" s="130"/>
      <c r="E2" s="130"/>
    </row>
    <row r="3" spans="1:8" x14ac:dyDescent="0.25">
      <c r="C3" s="131" t="s">
        <v>90</v>
      </c>
      <c r="D3" s="131"/>
      <c r="E3" s="131"/>
    </row>
    <row r="4" spans="1:8" x14ac:dyDescent="0.25">
      <c r="C4" s="78"/>
      <c r="D4" s="78"/>
      <c r="E4" s="78"/>
    </row>
    <row r="5" spans="1:8" x14ac:dyDescent="0.25">
      <c r="C5" s="132" t="s">
        <v>91</v>
      </c>
      <c r="D5" s="132"/>
      <c r="E5" s="132"/>
    </row>
    <row r="6" spans="1:8" ht="13.5" customHeight="1" x14ac:dyDescent="0.25">
      <c r="C6" s="130" t="s">
        <v>79</v>
      </c>
      <c r="D6" s="130"/>
      <c r="E6" s="130"/>
    </row>
    <row r="7" spans="1:8" x14ac:dyDescent="0.25">
      <c r="C7" s="131" t="s">
        <v>80</v>
      </c>
      <c r="D7" s="131"/>
      <c r="E7" s="131"/>
    </row>
    <row r="9" spans="1:8" s="5" customFormat="1" ht="70.5" customHeight="1" x14ac:dyDescent="0.3">
      <c r="A9" s="133" t="s">
        <v>81</v>
      </c>
      <c r="B9" s="133"/>
      <c r="C9" s="133"/>
      <c r="D9" s="133"/>
      <c r="E9" s="133"/>
      <c r="F9" s="4"/>
      <c r="G9" s="4"/>
      <c r="H9" s="4"/>
    </row>
    <row r="10" spans="1:8" s="5" customFormat="1" ht="21.75" customHeight="1" x14ac:dyDescent="0.3">
      <c r="A10" s="94"/>
      <c r="B10" s="6"/>
      <c r="C10" s="6"/>
      <c r="D10" s="6"/>
      <c r="E10" s="6"/>
      <c r="F10" s="4"/>
      <c r="G10" s="4"/>
      <c r="H10" s="4"/>
    </row>
    <row r="11" spans="1:8" s="10" customFormat="1" ht="18.75" customHeight="1" x14ac:dyDescent="0.3">
      <c r="A11" s="7"/>
      <c r="B11" s="8" t="s">
        <v>73</v>
      </c>
      <c r="C11" s="7"/>
      <c r="D11" s="7"/>
      <c r="E11" s="7"/>
      <c r="F11" s="9"/>
      <c r="G11" s="9"/>
      <c r="H11" s="9"/>
    </row>
    <row r="12" spans="1:8" s="10" customFormat="1" ht="23.25" customHeight="1" x14ac:dyDescent="0.3">
      <c r="A12" s="7"/>
      <c r="B12" s="129" t="s">
        <v>1</v>
      </c>
      <c r="C12" s="129"/>
      <c r="D12" s="129"/>
      <c r="E12" s="129"/>
      <c r="F12" s="9"/>
      <c r="G12" s="9"/>
      <c r="H12" s="9"/>
    </row>
    <row r="13" spans="1:8" s="13" customFormat="1" ht="44.25" customHeight="1" x14ac:dyDescent="0.2">
      <c r="A13" s="11" t="s">
        <v>2</v>
      </c>
      <c r="B13" s="11" t="s">
        <v>3</v>
      </c>
      <c r="C13" s="11" t="s">
        <v>4</v>
      </c>
      <c r="D13" s="11" t="s">
        <v>5</v>
      </c>
      <c r="E13" s="11" t="s">
        <v>6</v>
      </c>
      <c r="F13" s="12"/>
      <c r="G13" s="12"/>
      <c r="H13" s="12"/>
    </row>
    <row r="14" spans="1:8" s="18" customFormat="1" ht="23.25" customHeight="1" x14ac:dyDescent="0.2">
      <c r="A14" s="101">
        <v>1</v>
      </c>
      <c r="B14" s="14" t="s">
        <v>7</v>
      </c>
      <c r="C14" s="15">
        <v>1</v>
      </c>
      <c r="D14" s="16">
        <v>200000</v>
      </c>
      <c r="E14" s="16">
        <f t="shared" ref="E14:E32" si="0">D14*C14</f>
        <v>200000</v>
      </c>
      <c r="F14" s="17"/>
      <c r="G14" s="17"/>
      <c r="H14" s="17"/>
    </row>
    <row r="15" spans="1:8" s="18" customFormat="1" ht="35.25" customHeight="1" x14ac:dyDescent="0.2">
      <c r="A15" s="101">
        <v>2</v>
      </c>
      <c r="B15" s="14" t="s">
        <v>8</v>
      </c>
      <c r="C15" s="15">
        <v>1</v>
      </c>
      <c r="D15" s="16">
        <v>140000</v>
      </c>
      <c r="E15" s="16">
        <f t="shared" si="0"/>
        <v>140000</v>
      </c>
      <c r="F15" s="17"/>
      <c r="G15" s="17"/>
      <c r="H15" s="17"/>
    </row>
    <row r="16" spans="1:8" s="18" customFormat="1" ht="23.25" customHeight="1" x14ac:dyDescent="0.2">
      <c r="A16" s="101">
        <v>3</v>
      </c>
      <c r="B16" s="14" t="s">
        <v>9</v>
      </c>
      <c r="C16" s="15">
        <v>7.5</v>
      </c>
      <c r="D16" s="16">
        <v>95630</v>
      </c>
      <c r="E16" s="16">
        <f t="shared" si="0"/>
        <v>717225</v>
      </c>
      <c r="F16" s="17"/>
      <c r="G16" s="17"/>
      <c r="H16" s="20"/>
    </row>
    <row r="17" spans="1:8" s="18" customFormat="1" ht="23.25" customHeight="1" x14ac:dyDescent="0.2">
      <c r="A17" s="101">
        <v>4</v>
      </c>
      <c r="B17" s="14" t="s">
        <v>14</v>
      </c>
      <c r="C17" s="15">
        <v>1.5</v>
      </c>
      <c r="D17" s="16">
        <v>95630</v>
      </c>
      <c r="E17" s="16">
        <f t="shared" si="0"/>
        <v>143445</v>
      </c>
      <c r="F17" s="17"/>
      <c r="G17" s="17"/>
      <c r="H17" s="17"/>
    </row>
    <row r="18" spans="1:8" s="18" customFormat="1" ht="23.25" customHeight="1" x14ac:dyDescent="0.2">
      <c r="A18" s="101">
        <v>5</v>
      </c>
      <c r="B18" s="14" t="s">
        <v>11</v>
      </c>
      <c r="C18" s="15">
        <v>1</v>
      </c>
      <c r="D18" s="16">
        <v>95630</v>
      </c>
      <c r="E18" s="16">
        <f t="shared" si="0"/>
        <v>95630</v>
      </c>
      <c r="F18" s="17"/>
      <c r="G18" s="17"/>
      <c r="H18" s="17"/>
    </row>
    <row r="19" spans="1:8" s="18" customFormat="1" ht="23.25" customHeight="1" x14ac:dyDescent="0.2">
      <c r="A19" s="101">
        <v>6</v>
      </c>
      <c r="B19" s="14" t="s">
        <v>12</v>
      </c>
      <c r="C19" s="15">
        <v>1</v>
      </c>
      <c r="D19" s="16">
        <v>95630</v>
      </c>
      <c r="E19" s="16">
        <f t="shared" si="0"/>
        <v>95630</v>
      </c>
      <c r="F19" s="17"/>
      <c r="G19" s="17"/>
      <c r="H19" s="17"/>
    </row>
    <row r="20" spans="1:8" s="18" customFormat="1" ht="23.25" customHeight="1" x14ac:dyDescent="0.2">
      <c r="A20" s="101">
        <v>7</v>
      </c>
      <c r="B20" s="14" t="s">
        <v>10</v>
      </c>
      <c r="C20" s="15">
        <v>6.6</v>
      </c>
      <c r="D20" s="16">
        <v>95630</v>
      </c>
      <c r="E20" s="16">
        <f t="shared" si="0"/>
        <v>631158</v>
      </c>
      <c r="F20" s="17"/>
      <c r="G20" s="17"/>
      <c r="H20" s="17"/>
    </row>
    <row r="21" spans="1:8" s="18" customFormat="1" ht="23.25" customHeight="1" x14ac:dyDescent="0.2">
      <c r="A21" s="101">
        <v>8</v>
      </c>
      <c r="B21" s="14" t="s">
        <v>17</v>
      </c>
      <c r="C21" s="15">
        <v>1</v>
      </c>
      <c r="D21" s="16">
        <v>130000</v>
      </c>
      <c r="E21" s="16">
        <f t="shared" si="0"/>
        <v>130000</v>
      </c>
      <c r="F21" s="17"/>
      <c r="G21" s="17"/>
      <c r="H21" s="17"/>
    </row>
    <row r="22" spans="1:8" s="18" customFormat="1" ht="23.25" customHeight="1" x14ac:dyDescent="0.2">
      <c r="A22" s="101">
        <v>9</v>
      </c>
      <c r="B22" s="14" t="s">
        <v>13</v>
      </c>
      <c r="C22" s="15">
        <v>1</v>
      </c>
      <c r="D22" s="16">
        <v>150000</v>
      </c>
      <c r="E22" s="16">
        <f t="shared" si="0"/>
        <v>150000</v>
      </c>
      <c r="F22" s="17"/>
      <c r="G22" s="17"/>
      <c r="H22" s="17"/>
    </row>
    <row r="23" spans="1:8" s="18" customFormat="1" ht="23.25" customHeight="1" x14ac:dyDescent="0.2">
      <c r="A23" s="101">
        <v>10</v>
      </c>
      <c r="B23" s="14" t="s">
        <v>31</v>
      </c>
      <c r="C23" s="34">
        <v>0.25</v>
      </c>
      <c r="D23" s="16">
        <v>95630</v>
      </c>
      <c r="E23" s="16">
        <f t="shared" si="0"/>
        <v>23907.5</v>
      </c>
      <c r="F23" s="17"/>
      <c r="G23" s="17"/>
      <c r="H23" s="17"/>
    </row>
    <row r="24" spans="1:8" s="18" customFormat="1" ht="23.25" customHeight="1" x14ac:dyDescent="0.2">
      <c r="A24" s="101">
        <v>11</v>
      </c>
      <c r="B24" s="14" t="s">
        <v>61</v>
      </c>
      <c r="C24" s="15">
        <v>0.5</v>
      </c>
      <c r="D24" s="16">
        <v>95630</v>
      </c>
      <c r="E24" s="16">
        <f t="shared" si="0"/>
        <v>47815</v>
      </c>
      <c r="F24" s="17"/>
      <c r="G24" s="17"/>
      <c r="H24" s="17"/>
    </row>
    <row r="25" spans="1:8" s="18" customFormat="1" ht="23.25" customHeight="1" x14ac:dyDescent="0.2">
      <c r="A25" s="101">
        <v>12</v>
      </c>
      <c r="B25" s="14" t="s">
        <v>19</v>
      </c>
      <c r="C25" s="15">
        <v>0.5</v>
      </c>
      <c r="D25" s="16">
        <v>95630</v>
      </c>
      <c r="E25" s="16">
        <f t="shared" si="0"/>
        <v>47815</v>
      </c>
      <c r="F25" s="17"/>
      <c r="G25" s="17"/>
      <c r="H25" s="17"/>
    </row>
    <row r="26" spans="1:8" s="18" customFormat="1" ht="23.25" customHeight="1" x14ac:dyDescent="0.2">
      <c r="A26" s="101">
        <v>13</v>
      </c>
      <c r="B26" s="14" t="s">
        <v>15</v>
      </c>
      <c r="C26" s="15">
        <v>1</v>
      </c>
      <c r="D26" s="16">
        <v>95630</v>
      </c>
      <c r="E26" s="16">
        <f t="shared" si="0"/>
        <v>95630</v>
      </c>
      <c r="F26" s="17"/>
      <c r="G26" s="17"/>
      <c r="H26" s="17"/>
    </row>
    <row r="27" spans="1:8" s="18" customFormat="1" ht="23.25" customHeight="1" x14ac:dyDescent="0.2">
      <c r="A27" s="101">
        <v>14</v>
      </c>
      <c r="B27" s="14" t="s">
        <v>16</v>
      </c>
      <c r="C27" s="15">
        <v>1</v>
      </c>
      <c r="D27" s="16">
        <v>95630</v>
      </c>
      <c r="E27" s="16">
        <f t="shared" si="0"/>
        <v>95630</v>
      </c>
      <c r="F27" s="17"/>
      <c r="G27" s="17"/>
      <c r="H27" s="17"/>
    </row>
    <row r="28" spans="1:8" s="18" customFormat="1" ht="23.25" customHeight="1" x14ac:dyDescent="0.2">
      <c r="A28" s="101">
        <v>15</v>
      </c>
      <c r="B28" s="14" t="s">
        <v>20</v>
      </c>
      <c r="C28" s="15">
        <v>0.5</v>
      </c>
      <c r="D28" s="16">
        <v>95630</v>
      </c>
      <c r="E28" s="16">
        <f t="shared" si="0"/>
        <v>47815</v>
      </c>
      <c r="F28" s="17"/>
      <c r="G28" s="17"/>
      <c r="H28" s="17"/>
    </row>
    <row r="29" spans="1:8" s="18" customFormat="1" ht="23.25" customHeight="1" x14ac:dyDescent="0.2">
      <c r="A29" s="101">
        <v>16</v>
      </c>
      <c r="B29" s="14" t="s">
        <v>21</v>
      </c>
      <c r="C29" s="15">
        <v>0.5</v>
      </c>
      <c r="D29" s="16">
        <v>95630</v>
      </c>
      <c r="E29" s="16">
        <f t="shared" si="0"/>
        <v>47815</v>
      </c>
      <c r="F29" s="17"/>
      <c r="G29" s="17"/>
      <c r="H29" s="17"/>
    </row>
    <row r="30" spans="1:8" s="18" customFormat="1" ht="23.25" customHeight="1" x14ac:dyDescent="0.2">
      <c r="A30" s="101">
        <v>17</v>
      </c>
      <c r="B30" s="14" t="s">
        <v>22</v>
      </c>
      <c r="C30" s="15">
        <v>3</v>
      </c>
      <c r="D30" s="16">
        <v>95630</v>
      </c>
      <c r="E30" s="16">
        <f t="shared" si="0"/>
        <v>286890</v>
      </c>
      <c r="F30" s="17"/>
      <c r="G30" s="17"/>
      <c r="H30" s="17"/>
    </row>
    <row r="31" spans="1:8" s="18" customFormat="1" ht="23.25" customHeight="1" x14ac:dyDescent="0.2">
      <c r="A31" s="101">
        <v>18</v>
      </c>
      <c r="B31" s="14" t="s">
        <v>32</v>
      </c>
      <c r="C31" s="15">
        <v>1</v>
      </c>
      <c r="D31" s="16">
        <v>95630</v>
      </c>
      <c r="E31" s="16">
        <f t="shared" si="0"/>
        <v>95630</v>
      </c>
      <c r="F31" s="17"/>
      <c r="G31" s="17"/>
      <c r="H31" s="17"/>
    </row>
    <row r="32" spans="1:8" s="18" customFormat="1" ht="23.25" customHeight="1" x14ac:dyDescent="0.2">
      <c r="A32" s="101">
        <v>19</v>
      </c>
      <c r="B32" s="14" t="s">
        <v>82</v>
      </c>
      <c r="C32" s="15">
        <v>1</v>
      </c>
      <c r="D32" s="16">
        <v>95630</v>
      </c>
      <c r="E32" s="16">
        <f t="shared" si="0"/>
        <v>95630</v>
      </c>
      <c r="F32" s="17"/>
      <c r="G32" s="17"/>
      <c r="H32" s="17"/>
    </row>
    <row r="33" spans="1:7" s="24" customFormat="1" ht="23.25" customHeight="1" x14ac:dyDescent="0.25">
      <c r="A33" s="103"/>
      <c r="B33" s="21" t="s">
        <v>24</v>
      </c>
      <c r="C33" s="22">
        <f>SUM(C14:C32)</f>
        <v>30.85</v>
      </c>
      <c r="D33" s="16"/>
      <c r="E33" s="23">
        <f>SUM(E14:E32)</f>
        <v>3187665.5</v>
      </c>
      <c r="F33" s="84" t="s">
        <v>92</v>
      </c>
      <c r="G33" s="77"/>
    </row>
    <row r="34" spans="1:7" s="27" customFormat="1" ht="38.25" customHeight="1" x14ac:dyDescent="0.2">
      <c r="A34" s="102"/>
      <c r="B34" s="28"/>
      <c r="C34" s="28"/>
      <c r="D34" s="28"/>
      <c r="E34" s="28"/>
    </row>
    <row r="35" spans="1:7" s="27" customFormat="1" ht="23.25" customHeight="1" x14ac:dyDescent="0.2">
      <c r="A35" s="102"/>
      <c r="B35" s="145"/>
      <c r="C35" s="145"/>
      <c r="D35" s="145"/>
      <c r="E35" s="28"/>
    </row>
    <row r="36" spans="1:7" s="27" customFormat="1" ht="31.5" customHeight="1" x14ac:dyDescent="0.3">
      <c r="A36" s="25"/>
      <c r="B36" s="26"/>
      <c r="C36" s="26"/>
      <c r="D36" s="26"/>
      <c r="E36" s="26"/>
    </row>
    <row r="37" spans="1:7" s="27" customFormat="1" ht="23.25" customHeight="1" x14ac:dyDescent="0.3">
      <c r="A37" s="102"/>
      <c r="B37" s="26"/>
      <c r="C37" s="26"/>
      <c r="D37" s="26"/>
      <c r="E37" s="26"/>
    </row>
    <row r="38" spans="1:7" s="27" customFormat="1" ht="23.25" customHeight="1" x14ac:dyDescent="0.3">
      <c r="A38" s="102"/>
      <c r="B38" s="26"/>
      <c r="C38" s="26"/>
      <c r="D38" s="26"/>
      <c r="E38" s="26"/>
    </row>
    <row r="39" spans="1:7" s="27" customFormat="1" ht="23.25" customHeight="1" x14ac:dyDescent="0.2">
      <c r="A39" s="102"/>
      <c r="B39" s="28"/>
      <c r="C39" s="28"/>
      <c r="D39" s="28"/>
      <c r="E39" s="28"/>
    </row>
    <row r="40" spans="1:7" s="27" customFormat="1" ht="23.25" customHeight="1" x14ac:dyDescent="0.2">
      <c r="A40" s="102"/>
      <c r="B40" s="28"/>
      <c r="C40" s="28"/>
      <c r="D40" s="28"/>
      <c r="E40" s="28"/>
    </row>
    <row r="41" spans="1:7" s="27" customFormat="1" ht="23.25" customHeight="1" x14ac:dyDescent="0.2">
      <c r="A41" s="102"/>
      <c r="B41" s="28"/>
      <c r="C41" s="28"/>
      <c r="D41" s="28"/>
      <c r="E41" s="28"/>
    </row>
    <row r="42" spans="1:7" s="27" customFormat="1" ht="23.25" customHeight="1" x14ac:dyDescent="0.2">
      <c r="A42" s="102"/>
      <c r="B42" s="28"/>
      <c r="C42" s="28"/>
      <c r="D42" s="28"/>
      <c r="E42" s="28"/>
    </row>
    <row r="43" spans="1:7" s="27" customFormat="1" ht="23.25" customHeight="1" x14ac:dyDescent="0.2">
      <c r="A43" s="145"/>
      <c r="B43" s="145"/>
      <c r="C43" s="145"/>
      <c r="D43" s="145"/>
      <c r="E43" s="145"/>
    </row>
    <row r="44" spans="1:7" s="27" customFormat="1" ht="23.25" customHeight="1" x14ac:dyDescent="0.2">
      <c r="A44" s="102"/>
      <c r="B44" s="28"/>
      <c r="C44" s="28"/>
      <c r="D44" s="28"/>
      <c r="E44" s="28"/>
    </row>
    <row r="45" spans="1:7" s="27" customFormat="1" ht="23.25" customHeight="1" x14ac:dyDescent="0.2">
      <c r="A45" s="102"/>
      <c r="B45" s="28"/>
      <c r="C45" s="28"/>
      <c r="D45" s="28"/>
      <c r="E45" s="28"/>
    </row>
    <row r="46" spans="1:7" s="27" customFormat="1" ht="23.25" customHeight="1" x14ac:dyDescent="0.2">
      <c r="A46" s="102"/>
      <c r="B46" s="28"/>
      <c r="C46" s="28"/>
      <c r="D46" s="28"/>
      <c r="E46" s="28"/>
    </row>
  </sheetData>
  <mergeCells count="10">
    <mergeCell ref="C1:E1"/>
    <mergeCell ref="C2:E2"/>
    <mergeCell ref="C3:E3"/>
    <mergeCell ref="A43:E43"/>
    <mergeCell ref="C5:E5"/>
    <mergeCell ref="C6:E6"/>
    <mergeCell ref="C7:E7"/>
    <mergeCell ref="A9:E9"/>
    <mergeCell ref="B12:E12"/>
    <mergeCell ref="B35:D35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D24" sqref="D24"/>
    </sheetView>
  </sheetViews>
  <sheetFormatPr defaultRowHeight="13.5" x14ac:dyDescent="0.25"/>
  <cols>
    <col min="1" max="1" width="5.28515625" style="100" customWidth="1"/>
    <col min="2" max="2" width="38.7109375" style="1" customWidth="1"/>
    <col min="3" max="3" width="12.85546875" style="1" customWidth="1"/>
    <col min="4" max="4" width="13" style="1" customWidth="1"/>
    <col min="5" max="5" width="13.85546875" style="1" customWidth="1"/>
    <col min="6" max="6" width="7.28515625" style="2" customWidth="1"/>
    <col min="7" max="16384" width="9.140625" style="1"/>
  </cols>
  <sheetData>
    <row r="1" spans="1:6" x14ac:dyDescent="0.25">
      <c r="C1" s="132" t="s">
        <v>97</v>
      </c>
      <c r="D1" s="132"/>
      <c r="E1" s="132"/>
    </row>
    <row r="2" spans="1:6" ht="13.5" customHeight="1" x14ac:dyDescent="0.25">
      <c r="C2" s="130" t="s">
        <v>89</v>
      </c>
      <c r="D2" s="130"/>
      <c r="E2" s="130"/>
    </row>
    <row r="3" spans="1:6" x14ac:dyDescent="0.25">
      <c r="C3" s="131" t="s">
        <v>90</v>
      </c>
      <c r="D3" s="131"/>
      <c r="E3" s="131"/>
    </row>
    <row r="4" spans="1:6" x14ac:dyDescent="0.25">
      <c r="C4" s="83"/>
      <c r="D4" s="83"/>
      <c r="E4" s="83"/>
    </row>
    <row r="5" spans="1:6" x14ac:dyDescent="0.25">
      <c r="C5" s="132" t="s">
        <v>25</v>
      </c>
      <c r="D5" s="132"/>
      <c r="E5" s="132"/>
    </row>
    <row r="6" spans="1:6" ht="13.5" customHeight="1" x14ac:dyDescent="0.25">
      <c r="C6" s="132" t="str">
        <f>+'2'!C6:E6</f>
        <v>Աբովյան համայնքի ավագանու 2022 թվականի</v>
      </c>
      <c r="D6" s="132"/>
      <c r="E6" s="132"/>
    </row>
    <row r="7" spans="1:6" x14ac:dyDescent="0.25">
      <c r="C7" s="131" t="str">
        <f>+'2'!C7:E7</f>
        <v>դեկտեմբերի 28-ի  N 198 -Ա  որոշման</v>
      </c>
      <c r="D7" s="131"/>
      <c r="E7" s="131"/>
    </row>
    <row r="9" spans="1:6" s="5" customFormat="1" ht="70.5" customHeight="1" x14ac:dyDescent="0.3">
      <c r="A9" s="133" t="s">
        <v>26</v>
      </c>
      <c r="B9" s="133"/>
      <c r="C9" s="133"/>
      <c r="D9" s="133"/>
      <c r="E9" s="133"/>
      <c r="F9" s="4"/>
    </row>
    <row r="10" spans="1:6" s="5" customFormat="1" ht="21.75" customHeight="1" x14ac:dyDescent="0.3">
      <c r="A10" s="94"/>
      <c r="B10" s="6"/>
      <c r="C10" s="6"/>
      <c r="D10" s="6"/>
      <c r="E10" s="6"/>
      <c r="F10" s="4"/>
    </row>
    <row r="11" spans="1:6" s="10" customFormat="1" ht="18.75" customHeight="1" x14ac:dyDescent="0.3">
      <c r="A11" s="7"/>
      <c r="B11" s="8" t="s">
        <v>101</v>
      </c>
      <c r="C11" s="7"/>
      <c r="D11" s="7"/>
      <c r="E11" s="7"/>
      <c r="F11" s="9"/>
    </row>
    <row r="12" spans="1:6" s="10" customFormat="1" ht="23.25" customHeight="1" x14ac:dyDescent="0.3">
      <c r="A12" s="7"/>
      <c r="B12" s="129" t="s">
        <v>1</v>
      </c>
      <c r="C12" s="129"/>
      <c r="D12" s="129"/>
      <c r="E12" s="129"/>
      <c r="F12" s="9"/>
    </row>
    <row r="13" spans="1:6" s="13" customFormat="1" ht="44.25" customHeight="1" x14ac:dyDescent="0.2">
      <c r="A13" s="11" t="s">
        <v>2</v>
      </c>
      <c r="B13" s="11" t="s">
        <v>3</v>
      </c>
      <c r="C13" s="11" t="s">
        <v>4</v>
      </c>
      <c r="D13" s="11" t="s">
        <v>5</v>
      </c>
      <c r="E13" s="11" t="s">
        <v>6</v>
      </c>
      <c r="F13" s="12"/>
    </row>
    <row r="14" spans="1:6" s="18" customFormat="1" ht="23.25" customHeight="1" x14ac:dyDescent="0.2">
      <c r="A14" s="101">
        <v>1</v>
      </c>
      <c r="B14" s="14" t="s">
        <v>7</v>
      </c>
      <c r="C14" s="15">
        <v>1</v>
      </c>
      <c r="D14" s="16">
        <v>200000</v>
      </c>
      <c r="E14" s="16">
        <f t="shared" ref="E14:E31" si="0">D14*C14</f>
        <v>200000</v>
      </c>
      <c r="F14" s="17"/>
    </row>
    <row r="15" spans="1:6" s="33" customFormat="1" ht="35.25" customHeight="1" x14ac:dyDescent="0.2">
      <c r="A15" s="105">
        <v>2</v>
      </c>
      <c r="B15" s="19" t="s">
        <v>8</v>
      </c>
      <c r="C15" s="30">
        <v>0.5</v>
      </c>
      <c r="D15" s="31">
        <v>140000</v>
      </c>
      <c r="E15" s="31">
        <f t="shared" si="0"/>
        <v>70000</v>
      </c>
      <c r="F15" s="32"/>
    </row>
    <row r="16" spans="1:6" s="18" customFormat="1" ht="23.25" customHeight="1" x14ac:dyDescent="0.2">
      <c r="A16" s="101">
        <v>3</v>
      </c>
      <c r="B16" s="14" t="s">
        <v>27</v>
      </c>
      <c r="C16" s="15">
        <v>0.5</v>
      </c>
      <c r="D16" s="16">
        <v>150000</v>
      </c>
      <c r="E16" s="16">
        <f>D16*C16</f>
        <v>75000</v>
      </c>
      <c r="F16" s="17"/>
    </row>
    <row r="17" spans="1:6" s="18" customFormat="1" ht="23.25" customHeight="1" x14ac:dyDescent="0.2">
      <c r="A17" s="105">
        <v>4</v>
      </c>
      <c r="B17" s="14" t="s">
        <v>9</v>
      </c>
      <c r="C17" s="34">
        <v>3.75</v>
      </c>
      <c r="D17" s="16">
        <v>104000</v>
      </c>
      <c r="E17" s="16">
        <f t="shared" si="0"/>
        <v>390000</v>
      </c>
      <c r="F17" s="17"/>
    </row>
    <row r="18" spans="1:6" s="18" customFormat="1" ht="23.25" customHeight="1" x14ac:dyDescent="0.2">
      <c r="A18" s="101">
        <v>5</v>
      </c>
      <c r="B18" s="14" t="s">
        <v>10</v>
      </c>
      <c r="C18" s="15">
        <v>3.3</v>
      </c>
      <c r="D18" s="16">
        <v>95630</v>
      </c>
      <c r="E18" s="16">
        <f>D18*C18</f>
        <v>315579</v>
      </c>
      <c r="F18" s="17"/>
    </row>
    <row r="19" spans="1:6" s="18" customFormat="1" ht="23.25" customHeight="1" x14ac:dyDescent="0.2">
      <c r="A19" s="105">
        <v>6</v>
      </c>
      <c r="B19" s="14" t="s">
        <v>11</v>
      </c>
      <c r="C19" s="15">
        <v>0.5</v>
      </c>
      <c r="D19" s="16">
        <v>95630</v>
      </c>
      <c r="E19" s="16">
        <f t="shared" ref="E19:E20" si="1">D19*C19</f>
        <v>47815</v>
      </c>
    </row>
    <row r="20" spans="1:6" s="18" customFormat="1" ht="23.25" customHeight="1" x14ac:dyDescent="0.2">
      <c r="A20" s="101">
        <v>7</v>
      </c>
      <c r="B20" s="14" t="s">
        <v>12</v>
      </c>
      <c r="C20" s="15">
        <v>0.5</v>
      </c>
      <c r="D20" s="16">
        <v>95630</v>
      </c>
      <c r="E20" s="16">
        <f t="shared" si="1"/>
        <v>47815</v>
      </c>
    </row>
    <row r="21" spans="1:6" s="18" customFormat="1" ht="23.25" customHeight="1" x14ac:dyDescent="0.2">
      <c r="A21" s="105">
        <v>8</v>
      </c>
      <c r="B21" s="14" t="s">
        <v>17</v>
      </c>
      <c r="C21" s="34">
        <v>0.75</v>
      </c>
      <c r="D21" s="16">
        <v>130000</v>
      </c>
      <c r="E21" s="16">
        <f>D21*C21</f>
        <v>97500</v>
      </c>
      <c r="F21" s="17"/>
    </row>
    <row r="22" spans="1:6" s="18" customFormat="1" ht="23.25" customHeight="1" x14ac:dyDescent="0.2">
      <c r="A22" s="101">
        <v>9</v>
      </c>
      <c r="B22" s="14" t="s">
        <v>14</v>
      </c>
      <c r="C22" s="34">
        <v>0.75</v>
      </c>
      <c r="D22" s="16">
        <v>104000</v>
      </c>
      <c r="E22" s="16">
        <f t="shared" si="0"/>
        <v>78000</v>
      </c>
      <c r="F22" s="17"/>
    </row>
    <row r="23" spans="1:6" s="18" customFormat="1" ht="23.25" customHeight="1" x14ac:dyDescent="0.2">
      <c r="A23" s="105">
        <v>10</v>
      </c>
      <c r="B23" s="14" t="s">
        <v>15</v>
      </c>
      <c r="C23" s="15">
        <v>1</v>
      </c>
      <c r="D23" s="16">
        <v>95630</v>
      </c>
      <c r="E23" s="16">
        <f t="shared" si="0"/>
        <v>95630</v>
      </c>
      <c r="F23" s="17"/>
    </row>
    <row r="24" spans="1:6" s="18" customFormat="1" ht="23.25" customHeight="1" x14ac:dyDescent="0.2">
      <c r="A24" s="101">
        <v>11</v>
      </c>
      <c r="B24" s="14" t="s">
        <v>16</v>
      </c>
      <c r="C24" s="15">
        <v>0.5</v>
      </c>
      <c r="D24" s="16">
        <v>95630</v>
      </c>
      <c r="E24" s="16">
        <f t="shared" si="0"/>
        <v>47815</v>
      </c>
      <c r="F24" s="17"/>
    </row>
    <row r="25" spans="1:6" s="18" customFormat="1" ht="23.25" customHeight="1" x14ac:dyDescent="0.2">
      <c r="A25" s="105">
        <v>12</v>
      </c>
      <c r="B25" s="14" t="s">
        <v>18</v>
      </c>
      <c r="C25" s="15">
        <v>0.5</v>
      </c>
      <c r="D25" s="16">
        <v>104000</v>
      </c>
      <c r="E25" s="16">
        <f>D25*C25</f>
        <v>52000</v>
      </c>
      <c r="F25" s="17"/>
    </row>
    <row r="26" spans="1:6" s="18" customFormat="1" ht="23.25" customHeight="1" x14ac:dyDescent="0.2">
      <c r="A26" s="101">
        <v>13</v>
      </c>
      <c r="B26" s="14" t="s">
        <v>21</v>
      </c>
      <c r="C26" s="34">
        <v>0.5</v>
      </c>
      <c r="D26" s="16">
        <v>95630</v>
      </c>
      <c r="E26" s="16">
        <f t="shared" si="0"/>
        <v>47815</v>
      </c>
      <c r="F26" s="17"/>
    </row>
    <row r="27" spans="1:6" s="18" customFormat="1" ht="23.25" customHeight="1" x14ac:dyDescent="0.2">
      <c r="A27" s="105">
        <v>14</v>
      </c>
      <c r="B27" s="14" t="s">
        <v>87</v>
      </c>
      <c r="C27" s="34">
        <v>0.25</v>
      </c>
      <c r="D27" s="16">
        <v>95630</v>
      </c>
      <c r="E27" s="16">
        <f t="shared" si="0"/>
        <v>23907.5</v>
      </c>
      <c r="F27" s="17"/>
    </row>
    <row r="28" spans="1:6" s="18" customFormat="1" ht="23.25" customHeight="1" x14ac:dyDescent="0.2">
      <c r="A28" s="101">
        <v>15</v>
      </c>
      <c r="B28" s="14" t="s">
        <v>22</v>
      </c>
      <c r="C28" s="15">
        <v>3</v>
      </c>
      <c r="D28" s="16">
        <v>95630</v>
      </c>
      <c r="E28" s="16">
        <f t="shared" si="0"/>
        <v>286890</v>
      </c>
      <c r="F28" s="17"/>
    </row>
    <row r="29" spans="1:6" s="18" customFormat="1" ht="23.25" customHeight="1" x14ac:dyDescent="0.2">
      <c r="A29" s="105">
        <v>16</v>
      </c>
      <c r="B29" s="14" t="s">
        <v>23</v>
      </c>
      <c r="C29" s="15">
        <v>1</v>
      </c>
      <c r="D29" s="16">
        <v>95630</v>
      </c>
      <c r="E29" s="16">
        <f t="shared" si="0"/>
        <v>95630</v>
      </c>
      <c r="F29" s="17"/>
    </row>
    <row r="30" spans="1:6" s="18" customFormat="1" ht="23.25" customHeight="1" x14ac:dyDescent="0.2">
      <c r="A30" s="101">
        <v>17</v>
      </c>
      <c r="B30" s="14" t="s">
        <v>20</v>
      </c>
      <c r="C30" s="15">
        <v>0.5</v>
      </c>
      <c r="D30" s="16">
        <v>95630</v>
      </c>
      <c r="E30" s="16">
        <f t="shared" si="0"/>
        <v>47815</v>
      </c>
      <c r="F30" s="17"/>
    </row>
    <row r="31" spans="1:6" s="18" customFormat="1" ht="23.25" customHeight="1" x14ac:dyDescent="0.2">
      <c r="A31" s="105">
        <v>18</v>
      </c>
      <c r="B31" s="85" t="s">
        <v>82</v>
      </c>
      <c r="C31" s="88">
        <v>0.5</v>
      </c>
      <c r="D31" s="87">
        <v>95630</v>
      </c>
      <c r="E31" s="87">
        <f t="shared" si="0"/>
        <v>47815</v>
      </c>
      <c r="F31" s="17"/>
    </row>
    <row r="32" spans="1:6" s="24" customFormat="1" ht="23.25" customHeight="1" x14ac:dyDescent="0.25">
      <c r="A32" s="101"/>
      <c r="B32" s="21" t="s">
        <v>24</v>
      </c>
      <c r="C32" s="22">
        <f>SUM(C14:C30)</f>
        <v>18.8</v>
      </c>
      <c r="D32" s="22"/>
      <c r="E32" s="23">
        <f t="shared" ref="E32" si="2">SUM(E14:E30)</f>
        <v>2019211.5</v>
      </c>
      <c r="F32" s="84" t="s">
        <v>92</v>
      </c>
    </row>
    <row r="33" spans="1:5" s="27" customFormat="1" ht="31.5" customHeight="1" x14ac:dyDescent="0.3">
      <c r="A33" s="25"/>
      <c r="B33" s="26"/>
      <c r="C33" s="26"/>
      <c r="D33" s="26"/>
      <c r="E33" s="26"/>
    </row>
    <row r="34" spans="1:5" s="27" customFormat="1" ht="23.25" customHeight="1" x14ac:dyDescent="0.3">
      <c r="A34" s="102"/>
      <c r="B34" s="26"/>
      <c r="C34" s="26"/>
      <c r="D34" s="26"/>
      <c r="E34" s="26"/>
    </row>
  </sheetData>
  <mergeCells count="8">
    <mergeCell ref="C7:E7"/>
    <mergeCell ref="A9:E9"/>
    <mergeCell ref="B12:E12"/>
    <mergeCell ref="C1:E1"/>
    <mergeCell ref="C2:E2"/>
    <mergeCell ref="C3:E3"/>
    <mergeCell ref="C5:E5"/>
    <mergeCell ref="C6:E6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topLeftCell="A11" workbookViewId="0">
      <selection activeCell="F16" sqref="F16"/>
    </sheetView>
  </sheetViews>
  <sheetFormatPr defaultRowHeight="13.5" x14ac:dyDescent="0.25"/>
  <cols>
    <col min="1" max="1" width="5.28515625" style="71" customWidth="1"/>
    <col min="2" max="2" width="38.7109375" style="35" customWidth="1"/>
    <col min="3" max="3" width="11.85546875" style="35" customWidth="1"/>
    <col min="4" max="5" width="14.7109375" style="35" customWidth="1"/>
    <col min="6" max="6" width="7.28515625" style="36" customWidth="1"/>
    <col min="7" max="16384" width="9.140625" style="35"/>
  </cols>
  <sheetData>
    <row r="1" spans="1:6" s="1" customFormat="1" x14ac:dyDescent="0.25">
      <c r="A1" s="100"/>
      <c r="C1" s="132" t="s">
        <v>96</v>
      </c>
      <c r="D1" s="132"/>
      <c r="E1" s="132"/>
      <c r="F1" s="2"/>
    </row>
    <row r="2" spans="1:6" s="1" customFormat="1" ht="13.5" customHeight="1" x14ac:dyDescent="0.25">
      <c r="A2" s="100"/>
      <c r="C2" s="130" t="s">
        <v>89</v>
      </c>
      <c r="D2" s="130"/>
      <c r="E2" s="130"/>
      <c r="F2" s="2"/>
    </row>
    <row r="3" spans="1:6" s="1" customFormat="1" x14ac:dyDescent="0.25">
      <c r="A3" s="100"/>
      <c r="C3" s="131" t="s">
        <v>90</v>
      </c>
      <c r="D3" s="131"/>
      <c r="E3" s="131"/>
      <c r="F3" s="2"/>
    </row>
    <row r="4" spans="1:6" s="1" customFormat="1" x14ac:dyDescent="0.25">
      <c r="A4" s="100"/>
      <c r="C4" s="83"/>
      <c r="D4" s="83"/>
      <c r="E4" s="83"/>
      <c r="F4" s="2"/>
    </row>
    <row r="5" spans="1:6" x14ac:dyDescent="0.25">
      <c r="C5" s="137" t="s">
        <v>28</v>
      </c>
      <c r="D5" s="137"/>
      <c r="E5" s="137"/>
    </row>
    <row r="6" spans="1:6" ht="13.5" customHeight="1" x14ac:dyDescent="0.25">
      <c r="C6" s="138" t="str">
        <f>+'2'!C6:E6</f>
        <v>Աբովյան համայնքի ավագանու 2022 թվականի</v>
      </c>
      <c r="D6" s="138"/>
      <c r="E6" s="138"/>
    </row>
    <row r="7" spans="1:6" x14ac:dyDescent="0.25">
      <c r="C7" s="134" t="str">
        <f>+'2'!C7:E7</f>
        <v>դեկտեմբերի 28-ի  N 198 -Ա  որոշման</v>
      </c>
      <c r="D7" s="134"/>
      <c r="E7" s="134"/>
    </row>
    <row r="9" spans="1:6" s="38" customFormat="1" ht="70.5" customHeight="1" x14ac:dyDescent="0.3">
      <c r="A9" s="135" t="s">
        <v>29</v>
      </c>
      <c r="B9" s="135"/>
      <c r="C9" s="135"/>
      <c r="D9" s="135"/>
      <c r="E9" s="135"/>
      <c r="F9" s="37"/>
    </row>
    <row r="10" spans="1:6" s="38" customFormat="1" ht="21.75" customHeight="1" x14ac:dyDescent="0.3">
      <c r="A10" s="95"/>
      <c r="B10" s="39"/>
      <c r="C10" s="39"/>
      <c r="D10" s="39"/>
      <c r="E10" s="39"/>
      <c r="F10" s="37"/>
    </row>
    <row r="11" spans="1:6" s="43" customFormat="1" ht="18.75" customHeight="1" x14ac:dyDescent="0.3">
      <c r="A11" s="40"/>
      <c r="B11" s="41" t="s">
        <v>100</v>
      </c>
      <c r="C11" s="40"/>
      <c r="D11" s="40"/>
      <c r="E11" s="40"/>
      <c r="F11" s="42"/>
    </row>
    <row r="12" spans="1:6" s="43" customFormat="1" ht="23.25" customHeight="1" x14ac:dyDescent="0.3">
      <c r="A12" s="40"/>
      <c r="B12" s="136" t="s">
        <v>1</v>
      </c>
      <c r="C12" s="136"/>
      <c r="D12" s="136"/>
      <c r="E12" s="136"/>
      <c r="F12" s="42"/>
    </row>
    <row r="13" spans="1:6" s="45" customFormat="1" ht="44.25" customHeight="1" x14ac:dyDescent="0.2">
      <c r="A13" s="44" t="s">
        <v>2</v>
      </c>
      <c r="B13" s="44" t="s">
        <v>3</v>
      </c>
      <c r="C13" s="44" t="s">
        <v>4</v>
      </c>
      <c r="D13" s="44" t="s">
        <v>5</v>
      </c>
      <c r="E13" s="44" t="s">
        <v>6</v>
      </c>
      <c r="F13" s="29"/>
    </row>
    <row r="14" spans="1:6" s="33" customFormat="1" ht="23.25" customHeight="1" x14ac:dyDescent="0.2">
      <c r="A14" s="105">
        <v>1</v>
      </c>
      <c r="B14" s="19" t="s">
        <v>7</v>
      </c>
      <c r="C14" s="30">
        <v>1</v>
      </c>
      <c r="D14" s="31">
        <v>200000</v>
      </c>
      <c r="E14" s="31">
        <f t="shared" ref="E14:E36" si="0">D14*C14</f>
        <v>200000</v>
      </c>
      <c r="F14" s="32"/>
    </row>
    <row r="15" spans="1:6" s="33" customFormat="1" ht="35.25" customHeight="1" x14ac:dyDescent="0.2">
      <c r="A15" s="105">
        <v>2</v>
      </c>
      <c r="B15" s="19" t="s">
        <v>8</v>
      </c>
      <c r="C15" s="30">
        <v>1</v>
      </c>
      <c r="D15" s="31">
        <v>175000</v>
      </c>
      <c r="E15" s="31">
        <f t="shared" si="0"/>
        <v>175000</v>
      </c>
      <c r="F15" s="32"/>
    </row>
    <row r="16" spans="1:6" s="33" customFormat="1" ht="23.25" customHeight="1" x14ac:dyDescent="0.2">
      <c r="A16" s="105">
        <v>3</v>
      </c>
      <c r="B16" s="19" t="s">
        <v>9</v>
      </c>
      <c r="C16" s="46">
        <v>6.25</v>
      </c>
      <c r="D16" s="31">
        <v>98000</v>
      </c>
      <c r="E16" s="31">
        <f t="shared" si="0"/>
        <v>612500</v>
      </c>
      <c r="F16" s="32"/>
    </row>
    <row r="17" spans="1:6" s="33" customFormat="1" ht="23.25" customHeight="1" x14ac:dyDescent="0.2">
      <c r="A17" s="105">
        <v>4</v>
      </c>
      <c r="B17" s="19" t="s">
        <v>14</v>
      </c>
      <c r="C17" s="46">
        <v>1.25</v>
      </c>
      <c r="D17" s="31">
        <v>98000</v>
      </c>
      <c r="E17" s="31">
        <f t="shared" si="0"/>
        <v>122500</v>
      </c>
      <c r="F17" s="32"/>
    </row>
    <row r="18" spans="1:6" s="33" customFormat="1" ht="23.25" customHeight="1" x14ac:dyDescent="0.2">
      <c r="A18" s="105">
        <v>5</v>
      </c>
      <c r="B18" s="19" t="s">
        <v>11</v>
      </c>
      <c r="C18" s="30">
        <v>1</v>
      </c>
      <c r="D18" s="31">
        <v>98000</v>
      </c>
      <c r="E18" s="31">
        <f t="shared" si="0"/>
        <v>98000</v>
      </c>
      <c r="F18" s="32"/>
    </row>
    <row r="19" spans="1:6" s="33" customFormat="1" ht="23.25" customHeight="1" x14ac:dyDescent="0.2">
      <c r="A19" s="105">
        <v>6</v>
      </c>
      <c r="B19" s="19" t="s">
        <v>12</v>
      </c>
      <c r="C19" s="30">
        <v>1</v>
      </c>
      <c r="D19" s="31">
        <v>98000</v>
      </c>
      <c r="E19" s="31">
        <f t="shared" si="0"/>
        <v>98000</v>
      </c>
      <c r="F19" s="32"/>
    </row>
    <row r="20" spans="1:6" s="33" customFormat="1" ht="23.25" customHeight="1" x14ac:dyDescent="0.2">
      <c r="A20" s="105">
        <v>7</v>
      </c>
      <c r="B20" s="19" t="s">
        <v>30</v>
      </c>
      <c r="C20" s="46">
        <v>0.75</v>
      </c>
      <c r="D20" s="31">
        <v>98000</v>
      </c>
      <c r="E20" s="31">
        <f>D20*C20</f>
        <v>73500</v>
      </c>
      <c r="F20" s="32"/>
    </row>
    <row r="21" spans="1:6" s="33" customFormat="1" ht="23.25" customHeight="1" x14ac:dyDescent="0.2">
      <c r="A21" s="105">
        <v>8</v>
      </c>
      <c r="B21" s="19" t="s">
        <v>10</v>
      </c>
      <c r="C21" s="30">
        <v>5.5</v>
      </c>
      <c r="D21" s="31">
        <v>98000</v>
      </c>
      <c r="E21" s="31">
        <f t="shared" si="0"/>
        <v>539000</v>
      </c>
      <c r="F21" s="32"/>
    </row>
    <row r="22" spans="1:6" s="33" customFormat="1" ht="23.25" customHeight="1" x14ac:dyDescent="0.2">
      <c r="A22" s="105">
        <v>9</v>
      </c>
      <c r="B22" s="19" t="s">
        <v>17</v>
      </c>
      <c r="C22" s="30">
        <v>1</v>
      </c>
      <c r="D22" s="31">
        <v>130000</v>
      </c>
      <c r="E22" s="31">
        <f t="shared" si="0"/>
        <v>130000</v>
      </c>
      <c r="F22" s="32"/>
    </row>
    <row r="23" spans="1:6" s="33" customFormat="1" ht="23.25" customHeight="1" x14ac:dyDescent="0.2">
      <c r="A23" s="105">
        <v>10</v>
      </c>
      <c r="B23" s="19" t="s">
        <v>13</v>
      </c>
      <c r="C23" s="30">
        <v>1</v>
      </c>
      <c r="D23" s="31">
        <v>175000</v>
      </c>
      <c r="E23" s="31">
        <f t="shared" si="0"/>
        <v>175000</v>
      </c>
      <c r="F23" s="32"/>
    </row>
    <row r="24" spans="1:6" s="33" customFormat="1" ht="23.25" customHeight="1" x14ac:dyDescent="0.2">
      <c r="A24" s="105">
        <v>11</v>
      </c>
      <c r="B24" s="19" t="s">
        <v>31</v>
      </c>
      <c r="C24" s="30">
        <v>0.5</v>
      </c>
      <c r="D24" s="31">
        <v>175000</v>
      </c>
      <c r="E24" s="31">
        <f>D24*C24</f>
        <v>87500</v>
      </c>
      <c r="F24" s="32"/>
    </row>
    <row r="25" spans="1:6" s="33" customFormat="1" ht="23.25" customHeight="1" x14ac:dyDescent="0.2">
      <c r="A25" s="105">
        <v>12</v>
      </c>
      <c r="B25" s="19" t="s">
        <v>18</v>
      </c>
      <c r="C25" s="30">
        <v>0.5</v>
      </c>
      <c r="D25" s="31">
        <v>160000</v>
      </c>
      <c r="E25" s="31">
        <f t="shared" si="0"/>
        <v>80000</v>
      </c>
      <c r="F25" s="32"/>
    </row>
    <row r="26" spans="1:6" s="33" customFormat="1" ht="23.25" customHeight="1" x14ac:dyDescent="0.2">
      <c r="A26" s="105">
        <v>13</v>
      </c>
      <c r="B26" s="19" t="s">
        <v>19</v>
      </c>
      <c r="C26" s="30">
        <v>0.5</v>
      </c>
      <c r="D26" s="31">
        <v>160000</v>
      </c>
      <c r="E26" s="31">
        <f t="shared" si="0"/>
        <v>80000</v>
      </c>
      <c r="F26" s="32"/>
    </row>
    <row r="27" spans="1:6" s="33" customFormat="1" ht="23.25" customHeight="1" x14ac:dyDescent="0.2">
      <c r="A27" s="105">
        <v>14</v>
      </c>
      <c r="B27" s="19" t="s">
        <v>15</v>
      </c>
      <c r="C27" s="30">
        <v>1</v>
      </c>
      <c r="D27" s="31">
        <v>100000</v>
      </c>
      <c r="E27" s="31">
        <f t="shared" si="0"/>
        <v>100000</v>
      </c>
      <c r="F27" s="32"/>
    </row>
    <row r="28" spans="1:6" s="33" customFormat="1" ht="23.25" customHeight="1" x14ac:dyDescent="0.2">
      <c r="A28" s="105">
        <v>15</v>
      </c>
      <c r="B28" s="19" t="s">
        <v>16</v>
      </c>
      <c r="C28" s="30">
        <v>1</v>
      </c>
      <c r="D28" s="31">
        <v>95630</v>
      </c>
      <c r="E28" s="31">
        <f t="shared" si="0"/>
        <v>95630</v>
      </c>
      <c r="F28" s="32"/>
    </row>
    <row r="29" spans="1:6" s="33" customFormat="1" ht="23.25" customHeight="1" x14ac:dyDescent="0.2">
      <c r="A29" s="105">
        <v>16</v>
      </c>
      <c r="B29" s="19" t="s">
        <v>87</v>
      </c>
      <c r="C29" s="30">
        <v>0.5</v>
      </c>
      <c r="D29" s="31">
        <v>95630</v>
      </c>
      <c r="E29" s="31">
        <f>D29*C29</f>
        <v>47815</v>
      </c>
      <c r="F29" s="32"/>
    </row>
    <row r="30" spans="1:6" s="33" customFormat="1" ht="23.25" customHeight="1" x14ac:dyDescent="0.2">
      <c r="A30" s="105">
        <v>17</v>
      </c>
      <c r="B30" s="19" t="s">
        <v>88</v>
      </c>
      <c r="C30" s="30">
        <v>0.5</v>
      </c>
      <c r="D30" s="31">
        <v>95630</v>
      </c>
      <c r="E30" s="31">
        <f>D30*C30</f>
        <v>47815</v>
      </c>
      <c r="F30" s="32"/>
    </row>
    <row r="31" spans="1:6" s="33" customFormat="1" ht="23.25" customHeight="1" x14ac:dyDescent="0.2">
      <c r="A31" s="105">
        <v>18</v>
      </c>
      <c r="B31" s="19" t="s">
        <v>20</v>
      </c>
      <c r="C31" s="30">
        <v>0.5</v>
      </c>
      <c r="D31" s="31">
        <v>95630</v>
      </c>
      <c r="E31" s="31">
        <f t="shared" si="0"/>
        <v>47815</v>
      </c>
      <c r="F31" s="32"/>
    </row>
    <row r="32" spans="1:6" s="33" customFormat="1" ht="23.25" customHeight="1" x14ac:dyDescent="0.2">
      <c r="A32" s="105">
        <v>19</v>
      </c>
      <c r="B32" s="19" t="s">
        <v>21</v>
      </c>
      <c r="C32" s="30">
        <v>0.5</v>
      </c>
      <c r="D32" s="31">
        <v>95630</v>
      </c>
      <c r="E32" s="31">
        <f t="shared" si="0"/>
        <v>47815</v>
      </c>
      <c r="F32" s="32"/>
    </row>
    <row r="33" spans="1:6" s="33" customFormat="1" ht="23.25" customHeight="1" x14ac:dyDescent="0.2">
      <c r="A33" s="105">
        <v>20</v>
      </c>
      <c r="B33" s="19" t="s">
        <v>32</v>
      </c>
      <c r="C33" s="30">
        <v>1</v>
      </c>
      <c r="D33" s="31">
        <v>95630</v>
      </c>
      <c r="E33" s="31">
        <f>D33*C33</f>
        <v>95630</v>
      </c>
      <c r="F33" s="32"/>
    </row>
    <row r="34" spans="1:6" s="33" customFormat="1" ht="23.25" customHeight="1" x14ac:dyDescent="0.2">
      <c r="A34" s="105">
        <v>21</v>
      </c>
      <c r="B34" s="19" t="s">
        <v>22</v>
      </c>
      <c r="C34" s="30">
        <v>3</v>
      </c>
      <c r="D34" s="31">
        <v>95630</v>
      </c>
      <c r="E34" s="31">
        <f t="shared" si="0"/>
        <v>286890</v>
      </c>
    </row>
    <row r="35" spans="1:6" s="33" customFormat="1" ht="23.25" customHeight="1" x14ac:dyDescent="0.2">
      <c r="A35" s="105">
        <v>22</v>
      </c>
      <c r="B35" s="19" t="s">
        <v>34</v>
      </c>
      <c r="C35" s="30">
        <v>1</v>
      </c>
      <c r="D35" s="31">
        <v>95630</v>
      </c>
      <c r="E35" s="31">
        <f t="shared" si="0"/>
        <v>95630</v>
      </c>
      <c r="F35" s="32"/>
    </row>
    <row r="36" spans="1:6" s="18" customFormat="1" ht="23.25" customHeight="1" x14ac:dyDescent="0.2">
      <c r="A36" s="105">
        <v>23</v>
      </c>
      <c r="B36" s="85" t="s">
        <v>82</v>
      </c>
      <c r="C36" s="86">
        <v>0.75</v>
      </c>
      <c r="D36" s="87">
        <v>95630</v>
      </c>
      <c r="E36" s="87">
        <f t="shared" si="0"/>
        <v>71722.5</v>
      </c>
      <c r="F36" s="17"/>
    </row>
    <row r="37" spans="1:6" s="51" customFormat="1" ht="23.25" customHeight="1" x14ac:dyDescent="0.25">
      <c r="A37" s="105"/>
      <c r="B37" s="47" t="s">
        <v>24</v>
      </c>
      <c r="C37" s="48">
        <f>SUM(C14:C36)</f>
        <v>31</v>
      </c>
      <c r="D37" s="49"/>
      <c r="E37" s="50">
        <f>SUM(E14:E35)</f>
        <v>3336040</v>
      </c>
      <c r="F37" s="84" t="s">
        <v>92</v>
      </c>
    </row>
  </sheetData>
  <mergeCells count="8">
    <mergeCell ref="C7:E7"/>
    <mergeCell ref="A9:E9"/>
    <mergeCell ref="B12:E12"/>
    <mergeCell ref="C1:E1"/>
    <mergeCell ref="C2:E2"/>
    <mergeCell ref="C3:E3"/>
    <mergeCell ref="C5:E5"/>
    <mergeCell ref="C6:E6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2"/>
  <sheetViews>
    <sheetView topLeftCell="A22" workbookViewId="0">
      <selection activeCell="D24" sqref="D24"/>
    </sheetView>
  </sheetViews>
  <sheetFormatPr defaultRowHeight="13.5" x14ac:dyDescent="0.25"/>
  <cols>
    <col min="1" max="1" width="5.28515625" style="127" customWidth="1"/>
    <col min="2" max="2" width="40.28515625" style="127" customWidth="1"/>
    <col min="3" max="3" width="12.7109375" style="127" customWidth="1"/>
    <col min="4" max="4" width="13.7109375" style="127" customWidth="1"/>
    <col min="5" max="5" width="14.7109375" style="127" customWidth="1"/>
    <col min="6" max="6" width="7.28515625" style="127" customWidth="1"/>
    <col min="7" max="7" width="14.28515625" style="127" customWidth="1"/>
    <col min="8" max="9" width="9.140625" style="127"/>
    <col min="10" max="24" width="9.140625" style="128"/>
    <col min="25" max="254" width="9.140625" style="127"/>
    <col min="255" max="255" width="5.28515625" style="127" customWidth="1"/>
    <col min="256" max="256" width="35.85546875" style="127" customWidth="1"/>
    <col min="257" max="257" width="18.140625" style="127" customWidth="1"/>
    <col min="258" max="258" width="12.85546875" style="127" customWidth="1"/>
    <col min="259" max="259" width="17.5703125" style="127" customWidth="1"/>
    <col min="260" max="260" width="0" style="127" hidden="1" customWidth="1"/>
    <col min="261" max="261" width="3.85546875" style="127" customWidth="1"/>
    <col min="262" max="510" width="9.140625" style="127"/>
    <col min="511" max="511" width="5.28515625" style="127" customWidth="1"/>
    <col min="512" max="512" width="35.85546875" style="127" customWidth="1"/>
    <col min="513" max="513" width="18.140625" style="127" customWidth="1"/>
    <col min="514" max="514" width="12.85546875" style="127" customWidth="1"/>
    <col min="515" max="515" width="17.5703125" style="127" customWidth="1"/>
    <col min="516" max="516" width="0" style="127" hidden="1" customWidth="1"/>
    <col min="517" max="517" width="3.85546875" style="127" customWidth="1"/>
    <col min="518" max="766" width="9.140625" style="127"/>
    <col min="767" max="767" width="5.28515625" style="127" customWidth="1"/>
    <col min="768" max="768" width="35.85546875" style="127" customWidth="1"/>
    <col min="769" max="769" width="18.140625" style="127" customWidth="1"/>
    <col min="770" max="770" width="12.85546875" style="127" customWidth="1"/>
    <col min="771" max="771" width="17.5703125" style="127" customWidth="1"/>
    <col min="772" max="772" width="0" style="127" hidden="1" customWidth="1"/>
    <col min="773" max="773" width="3.85546875" style="127" customWidth="1"/>
    <col min="774" max="1022" width="9.140625" style="127"/>
    <col min="1023" max="1023" width="5.28515625" style="127" customWidth="1"/>
    <col min="1024" max="1024" width="35.85546875" style="127" customWidth="1"/>
    <col min="1025" max="1025" width="18.140625" style="127" customWidth="1"/>
    <col min="1026" max="1026" width="12.85546875" style="127" customWidth="1"/>
    <col min="1027" max="1027" width="17.5703125" style="127" customWidth="1"/>
    <col min="1028" max="1028" width="0" style="127" hidden="1" customWidth="1"/>
    <col min="1029" max="1029" width="3.85546875" style="127" customWidth="1"/>
    <col min="1030" max="1278" width="9.140625" style="127"/>
    <col min="1279" max="1279" width="5.28515625" style="127" customWidth="1"/>
    <col min="1280" max="1280" width="35.85546875" style="127" customWidth="1"/>
    <col min="1281" max="1281" width="18.140625" style="127" customWidth="1"/>
    <col min="1282" max="1282" width="12.85546875" style="127" customWidth="1"/>
    <col min="1283" max="1283" width="17.5703125" style="127" customWidth="1"/>
    <col min="1284" max="1284" width="0" style="127" hidden="1" customWidth="1"/>
    <col min="1285" max="1285" width="3.85546875" style="127" customWidth="1"/>
    <col min="1286" max="1534" width="9.140625" style="127"/>
    <col min="1535" max="1535" width="5.28515625" style="127" customWidth="1"/>
    <col min="1536" max="1536" width="35.85546875" style="127" customWidth="1"/>
    <col min="1537" max="1537" width="18.140625" style="127" customWidth="1"/>
    <col min="1538" max="1538" width="12.85546875" style="127" customWidth="1"/>
    <col min="1539" max="1539" width="17.5703125" style="127" customWidth="1"/>
    <col min="1540" max="1540" width="0" style="127" hidden="1" customWidth="1"/>
    <col min="1541" max="1541" width="3.85546875" style="127" customWidth="1"/>
    <col min="1542" max="1790" width="9.140625" style="127"/>
    <col min="1791" max="1791" width="5.28515625" style="127" customWidth="1"/>
    <col min="1792" max="1792" width="35.85546875" style="127" customWidth="1"/>
    <col min="1793" max="1793" width="18.140625" style="127" customWidth="1"/>
    <col min="1794" max="1794" width="12.85546875" style="127" customWidth="1"/>
    <col min="1795" max="1795" width="17.5703125" style="127" customWidth="1"/>
    <col min="1796" max="1796" width="0" style="127" hidden="1" customWidth="1"/>
    <col min="1797" max="1797" width="3.85546875" style="127" customWidth="1"/>
    <col min="1798" max="2046" width="9.140625" style="127"/>
    <col min="2047" max="2047" width="5.28515625" style="127" customWidth="1"/>
    <col min="2048" max="2048" width="35.85546875" style="127" customWidth="1"/>
    <col min="2049" max="2049" width="18.140625" style="127" customWidth="1"/>
    <col min="2050" max="2050" width="12.85546875" style="127" customWidth="1"/>
    <col min="2051" max="2051" width="17.5703125" style="127" customWidth="1"/>
    <col min="2052" max="2052" width="0" style="127" hidden="1" customWidth="1"/>
    <col min="2053" max="2053" width="3.85546875" style="127" customWidth="1"/>
    <col min="2054" max="2302" width="9.140625" style="127"/>
    <col min="2303" max="2303" width="5.28515625" style="127" customWidth="1"/>
    <col min="2304" max="2304" width="35.85546875" style="127" customWidth="1"/>
    <col min="2305" max="2305" width="18.140625" style="127" customWidth="1"/>
    <col min="2306" max="2306" width="12.85546875" style="127" customWidth="1"/>
    <col min="2307" max="2307" width="17.5703125" style="127" customWidth="1"/>
    <col min="2308" max="2308" width="0" style="127" hidden="1" customWidth="1"/>
    <col min="2309" max="2309" width="3.85546875" style="127" customWidth="1"/>
    <col min="2310" max="2558" width="9.140625" style="127"/>
    <col min="2559" max="2559" width="5.28515625" style="127" customWidth="1"/>
    <col min="2560" max="2560" width="35.85546875" style="127" customWidth="1"/>
    <col min="2561" max="2561" width="18.140625" style="127" customWidth="1"/>
    <col min="2562" max="2562" width="12.85546875" style="127" customWidth="1"/>
    <col min="2563" max="2563" width="17.5703125" style="127" customWidth="1"/>
    <col min="2564" max="2564" width="0" style="127" hidden="1" customWidth="1"/>
    <col min="2565" max="2565" width="3.85546875" style="127" customWidth="1"/>
    <col min="2566" max="2814" width="9.140625" style="127"/>
    <col min="2815" max="2815" width="5.28515625" style="127" customWidth="1"/>
    <col min="2816" max="2816" width="35.85546875" style="127" customWidth="1"/>
    <col min="2817" max="2817" width="18.140625" style="127" customWidth="1"/>
    <col min="2818" max="2818" width="12.85546875" style="127" customWidth="1"/>
    <col min="2819" max="2819" width="17.5703125" style="127" customWidth="1"/>
    <col min="2820" max="2820" width="0" style="127" hidden="1" customWidth="1"/>
    <col min="2821" max="2821" width="3.85546875" style="127" customWidth="1"/>
    <col min="2822" max="3070" width="9.140625" style="127"/>
    <col min="3071" max="3071" width="5.28515625" style="127" customWidth="1"/>
    <col min="3072" max="3072" width="35.85546875" style="127" customWidth="1"/>
    <col min="3073" max="3073" width="18.140625" style="127" customWidth="1"/>
    <col min="3074" max="3074" width="12.85546875" style="127" customWidth="1"/>
    <col min="3075" max="3075" width="17.5703125" style="127" customWidth="1"/>
    <col min="3076" max="3076" width="0" style="127" hidden="1" customWidth="1"/>
    <col min="3077" max="3077" width="3.85546875" style="127" customWidth="1"/>
    <col min="3078" max="3326" width="9.140625" style="127"/>
    <col min="3327" max="3327" width="5.28515625" style="127" customWidth="1"/>
    <col min="3328" max="3328" width="35.85546875" style="127" customWidth="1"/>
    <col min="3329" max="3329" width="18.140625" style="127" customWidth="1"/>
    <col min="3330" max="3330" width="12.85546875" style="127" customWidth="1"/>
    <col min="3331" max="3331" width="17.5703125" style="127" customWidth="1"/>
    <col min="3332" max="3332" width="0" style="127" hidden="1" customWidth="1"/>
    <col min="3333" max="3333" width="3.85546875" style="127" customWidth="1"/>
    <col min="3334" max="3582" width="9.140625" style="127"/>
    <col min="3583" max="3583" width="5.28515625" style="127" customWidth="1"/>
    <col min="3584" max="3584" width="35.85546875" style="127" customWidth="1"/>
    <col min="3585" max="3585" width="18.140625" style="127" customWidth="1"/>
    <col min="3586" max="3586" width="12.85546875" style="127" customWidth="1"/>
    <col min="3587" max="3587" width="17.5703125" style="127" customWidth="1"/>
    <col min="3588" max="3588" width="0" style="127" hidden="1" customWidth="1"/>
    <col min="3589" max="3589" width="3.85546875" style="127" customWidth="1"/>
    <col min="3590" max="3838" width="9.140625" style="127"/>
    <col min="3839" max="3839" width="5.28515625" style="127" customWidth="1"/>
    <col min="3840" max="3840" width="35.85546875" style="127" customWidth="1"/>
    <col min="3841" max="3841" width="18.140625" style="127" customWidth="1"/>
    <col min="3842" max="3842" width="12.85546875" style="127" customWidth="1"/>
    <col min="3843" max="3843" width="17.5703125" style="127" customWidth="1"/>
    <col min="3844" max="3844" width="0" style="127" hidden="1" customWidth="1"/>
    <col min="3845" max="3845" width="3.85546875" style="127" customWidth="1"/>
    <col min="3846" max="4094" width="9.140625" style="127"/>
    <col min="4095" max="4095" width="5.28515625" style="127" customWidth="1"/>
    <col min="4096" max="4096" width="35.85546875" style="127" customWidth="1"/>
    <col min="4097" max="4097" width="18.140625" style="127" customWidth="1"/>
    <col min="4098" max="4098" width="12.85546875" style="127" customWidth="1"/>
    <col min="4099" max="4099" width="17.5703125" style="127" customWidth="1"/>
    <col min="4100" max="4100" width="0" style="127" hidden="1" customWidth="1"/>
    <col min="4101" max="4101" width="3.85546875" style="127" customWidth="1"/>
    <col min="4102" max="4350" width="9.140625" style="127"/>
    <col min="4351" max="4351" width="5.28515625" style="127" customWidth="1"/>
    <col min="4352" max="4352" width="35.85546875" style="127" customWidth="1"/>
    <col min="4353" max="4353" width="18.140625" style="127" customWidth="1"/>
    <col min="4354" max="4354" width="12.85546875" style="127" customWidth="1"/>
    <col min="4355" max="4355" width="17.5703125" style="127" customWidth="1"/>
    <col min="4356" max="4356" width="0" style="127" hidden="1" customWidth="1"/>
    <col min="4357" max="4357" width="3.85546875" style="127" customWidth="1"/>
    <col min="4358" max="4606" width="9.140625" style="127"/>
    <col min="4607" max="4607" width="5.28515625" style="127" customWidth="1"/>
    <col min="4608" max="4608" width="35.85546875" style="127" customWidth="1"/>
    <col min="4609" max="4609" width="18.140625" style="127" customWidth="1"/>
    <col min="4610" max="4610" width="12.85546875" style="127" customWidth="1"/>
    <col min="4611" max="4611" width="17.5703125" style="127" customWidth="1"/>
    <col min="4612" max="4612" width="0" style="127" hidden="1" customWidth="1"/>
    <col min="4613" max="4613" width="3.85546875" style="127" customWidth="1"/>
    <col min="4614" max="4862" width="9.140625" style="127"/>
    <col min="4863" max="4863" width="5.28515625" style="127" customWidth="1"/>
    <col min="4864" max="4864" width="35.85546875" style="127" customWidth="1"/>
    <col min="4865" max="4865" width="18.140625" style="127" customWidth="1"/>
    <col min="4866" max="4866" width="12.85546875" style="127" customWidth="1"/>
    <col min="4867" max="4867" width="17.5703125" style="127" customWidth="1"/>
    <col min="4868" max="4868" width="0" style="127" hidden="1" customWidth="1"/>
    <col min="4869" max="4869" width="3.85546875" style="127" customWidth="1"/>
    <col min="4870" max="5118" width="9.140625" style="127"/>
    <col min="5119" max="5119" width="5.28515625" style="127" customWidth="1"/>
    <col min="5120" max="5120" width="35.85546875" style="127" customWidth="1"/>
    <col min="5121" max="5121" width="18.140625" style="127" customWidth="1"/>
    <col min="5122" max="5122" width="12.85546875" style="127" customWidth="1"/>
    <col min="5123" max="5123" width="17.5703125" style="127" customWidth="1"/>
    <col min="5124" max="5124" width="0" style="127" hidden="1" customWidth="1"/>
    <col min="5125" max="5125" width="3.85546875" style="127" customWidth="1"/>
    <col min="5126" max="5374" width="9.140625" style="127"/>
    <col min="5375" max="5375" width="5.28515625" style="127" customWidth="1"/>
    <col min="5376" max="5376" width="35.85546875" style="127" customWidth="1"/>
    <col min="5377" max="5377" width="18.140625" style="127" customWidth="1"/>
    <col min="5378" max="5378" width="12.85546875" style="127" customWidth="1"/>
    <col min="5379" max="5379" width="17.5703125" style="127" customWidth="1"/>
    <col min="5380" max="5380" width="0" style="127" hidden="1" customWidth="1"/>
    <col min="5381" max="5381" width="3.85546875" style="127" customWidth="1"/>
    <col min="5382" max="5630" width="9.140625" style="127"/>
    <col min="5631" max="5631" width="5.28515625" style="127" customWidth="1"/>
    <col min="5632" max="5632" width="35.85546875" style="127" customWidth="1"/>
    <col min="5633" max="5633" width="18.140625" style="127" customWidth="1"/>
    <col min="5634" max="5634" width="12.85546875" style="127" customWidth="1"/>
    <col min="5635" max="5635" width="17.5703125" style="127" customWidth="1"/>
    <col min="5636" max="5636" width="0" style="127" hidden="1" customWidth="1"/>
    <col min="5637" max="5637" width="3.85546875" style="127" customWidth="1"/>
    <col min="5638" max="5886" width="9.140625" style="127"/>
    <col min="5887" max="5887" width="5.28515625" style="127" customWidth="1"/>
    <col min="5888" max="5888" width="35.85546875" style="127" customWidth="1"/>
    <col min="5889" max="5889" width="18.140625" style="127" customWidth="1"/>
    <col min="5890" max="5890" width="12.85546875" style="127" customWidth="1"/>
    <col min="5891" max="5891" width="17.5703125" style="127" customWidth="1"/>
    <col min="5892" max="5892" width="0" style="127" hidden="1" customWidth="1"/>
    <col min="5893" max="5893" width="3.85546875" style="127" customWidth="1"/>
    <col min="5894" max="6142" width="9.140625" style="127"/>
    <col min="6143" max="6143" width="5.28515625" style="127" customWidth="1"/>
    <col min="6144" max="6144" width="35.85546875" style="127" customWidth="1"/>
    <col min="6145" max="6145" width="18.140625" style="127" customWidth="1"/>
    <col min="6146" max="6146" width="12.85546875" style="127" customWidth="1"/>
    <col min="6147" max="6147" width="17.5703125" style="127" customWidth="1"/>
    <col min="6148" max="6148" width="0" style="127" hidden="1" customWidth="1"/>
    <col min="6149" max="6149" width="3.85546875" style="127" customWidth="1"/>
    <col min="6150" max="6398" width="9.140625" style="127"/>
    <col min="6399" max="6399" width="5.28515625" style="127" customWidth="1"/>
    <col min="6400" max="6400" width="35.85546875" style="127" customWidth="1"/>
    <col min="6401" max="6401" width="18.140625" style="127" customWidth="1"/>
    <col min="6402" max="6402" width="12.85546875" style="127" customWidth="1"/>
    <col min="6403" max="6403" width="17.5703125" style="127" customWidth="1"/>
    <col min="6404" max="6404" width="0" style="127" hidden="1" customWidth="1"/>
    <col min="6405" max="6405" width="3.85546875" style="127" customWidth="1"/>
    <col min="6406" max="6654" width="9.140625" style="127"/>
    <col min="6655" max="6655" width="5.28515625" style="127" customWidth="1"/>
    <col min="6656" max="6656" width="35.85546875" style="127" customWidth="1"/>
    <col min="6657" max="6657" width="18.140625" style="127" customWidth="1"/>
    <col min="6658" max="6658" width="12.85546875" style="127" customWidth="1"/>
    <col min="6659" max="6659" width="17.5703125" style="127" customWidth="1"/>
    <col min="6660" max="6660" width="0" style="127" hidden="1" customWidth="1"/>
    <col min="6661" max="6661" width="3.85546875" style="127" customWidth="1"/>
    <col min="6662" max="6910" width="9.140625" style="127"/>
    <col min="6911" max="6911" width="5.28515625" style="127" customWidth="1"/>
    <col min="6912" max="6912" width="35.85546875" style="127" customWidth="1"/>
    <col min="6913" max="6913" width="18.140625" style="127" customWidth="1"/>
    <col min="6914" max="6914" width="12.85546875" style="127" customWidth="1"/>
    <col min="6915" max="6915" width="17.5703125" style="127" customWidth="1"/>
    <col min="6916" max="6916" width="0" style="127" hidden="1" customWidth="1"/>
    <col min="6917" max="6917" width="3.85546875" style="127" customWidth="1"/>
    <col min="6918" max="7166" width="9.140625" style="127"/>
    <col min="7167" max="7167" width="5.28515625" style="127" customWidth="1"/>
    <col min="7168" max="7168" width="35.85546875" style="127" customWidth="1"/>
    <col min="7169" max="7169" width="18.140625" style="127" customWidth="1"/>
    <col min="7170" max="7170" width="12.85546875" style="127" customWidth="1"/>
    <col min="7171" max="7171" width="17.5703125" style="127" customWidth="1"/>
    <col min="7172" max="7172" width="0" style="127" hidden="1" customWidth="1"/>
    <col min="7173" max="7173" width="3.85546875" style="127" customWidth="1"/>
    <col min="7174" max="7422" width="9.140625" style="127"/>
    <col min="7423" max="7423" width="5.28515625" style="127" customWidth="1"/>
    <col min="7424" max="7424" width="35.85546875" style="127" customWidth="1"/>
    <col min="7425" max="7425" width="18.140625" style="127" customWidth="1"/>
    <col min="7426" max="7426" width="12.85546875" style="127" customWidth="1"/>
    <col min="7427" max="7427" width="17.5703125" style="127" customWidth="1"/>
    <col min="7428" max="7428" width="0" style="127" hidden="1" customWidth="1"/>
    <col min="7429" max="7429" width="3.85546875" style="127" customWidth="1"/>
    <col min="7430" max="7678" width="9.140625" style="127"/>
    <col min="7679" max="7679" width="5.28515625" style="127" customWidth="1"/>
    <col min="7680" max="7680" width="35.85546875" style="127" customWidth="1"/>
    <col min="7681" max="7681" width="18.140625" style="127" customWidth="1"/>
    <col min="7682" max="7682" width="12.85546875" style="127" customWidth="1"/>
    <col min="7683" max="7683" width="17.5703125" style="127" customWidth="1"/>
    <col min="7684" max="7684" width="0" style="127" hidden="1" customWidth="1"/>
    <col min="7685" max="7685" width="3.85546875" style="127" customWidth="1"/>
    <col min="7686" max="7934" width="9.140625" style="127"/>
    <col min="7935" max="7935" width="5.28515625" style="127" customWidth="1"/>
    <col min="7936" max="7936" width="35.85546875" style="127" customWidth="1"/>
    <col min="7937" max="7937" width="18.140625" style="127" customWidth="1"/>
    <col min="7938" max="7938" width="12.85546875" style="127" customWidth="1"/>
    <col min="7939" max="7939" width="17.5703125" style="127" customWidth="1"/>
    <col min="7940" max="7940" width="0" style="127" hidden="1" customWidth="1"/>
    <col min="7941" max="7941" width="3.85546875" style="127" customWidth="1"/>
    <col min="7942" max="8190" width="9.140625" style="127"/>
    <col min="8191" max="8191" width="5.28515625" style="127" customWidth="1"/>
    <col min="8192" max="8192" width="35.85546875" style="127" customWidth="1"/>
    <col min="8193" max="8193" width="18.140625" style="127" customWidth="1"/>
    <col min="8194" max="8194" width="12.85546875" style="127" customWidth="1"/>
    <col min="8195" max="8195" width="17.5703125" style="127" customWidth="1"/>
    <col min="8196" max="8196" width="0" style="127" hidden="1" customWidth="1"/>
    <col min="8197" max="8197" width="3.85546875" style="127" customWidth="1"/>
    <col min="8198" max="8446" width="9.140625" style="127"/>
    <col min="8447" max="8447" width="5.28515625" style="127" customWidth="1"/>
    <col min="8448" max="8448" width="35.85546875" style="127" customWidth="1"/>
    <col min="8449" max="8449" width="18.140625" style="127" customWidth="1"/>
    <col min="8450" max="8450" width="12.85546875" style="127" customWidth="1"/>
    <col min="8451" max="8451" width="17.5703125" style="127" customWidth="1"/>
    <col min="8452" max="8452" width="0" style="127" hidden="1" customWidth="1"/>
    <col min="8453" max="8453" width="3.85546875" style="127" customWidth="1"/>
    <col min="8454" max="8702" width="9.140625" style="127"/>
    <col min="8703" max="8703" width="5.28515625" style="127" customWidth="1"/>
    <col min="8704" max="8704" width="35.85546875" style="127" customWidth="1"/>
    <col min="8705" max="8705" width="18.140625" style="127" customWidth="1"/>
    <col min="8706" max="8706" width="12.85546875" style="127" customWidth="1"/>
    <col min="8707" max="8707" width="17.5703125" style="127" customWidth="1"/>
    <col min="8708" max="8708" width="0" style="127" hidden="1" customWidth="1"/>
    <col min="8709" max="8709" width="3.85546875" style="127" customWidth="1"/>
    <col min="8710" max="8958" width="9.140625" style="127"/>
    <col min="8959" max="8959" width="5.28515625" style="127" customWidth="1"/>
    <col min="8960" max="8960" width="35.85546875" style="127" customWidth="1"/>
    <col min="8961" max="8961" width="18.140625" style="127" customWidth="1"/>
    <col min="8962" max="8962" width="12.85546875" style="127" customWidth="1"/>
    <col min="8963" max="8963" width="17.5703125" style="127" customWidth="1"/>
    <col min="8964" max="8964" width="0" style="127" hidden="1" customWidth="1"/>
    <col min="8965" max="8965" width="3.85546875" style="127" customWidth="1"/>
    <col min="8966" max="9214" width="9.140625" style="127"/>
    <col min="9215" max="9215" width="5.28515625" style="127" customWidth="1"/>
    <col min="9216" max="9216" width="35.85546875" style="127" customWidth="1"/>
    <col min="9217" max="9217" width="18.140625" style="127" customWidth="1"/>
    <col min="9218" max="9218" width="12.85546875" style="127" customWidth="1"/>
    <col min="9219" max="9219" width="17.5703125" style="127" customWidth="1"/>
    <col min="9220" max="9220" width="0" style="127" hidden="1" customWidth="1"/>
    <col min="9221" max="9221" width="3.85546875" style="127" customWidth="1"/>
    <col min="9222" max="9470" width="9.140625" style="127"/>
    <col min="9471" max="9471" width="5.28515625" style="127" customWidth="1"/>
    <col min="9472" max="9472" width="35.85546875" style="127" customWidth="1"/>
    <col min="9473" max="9473" width="18.140625" style="127" customWidth="1"/>
    <col min="9474" max="9474" width="12.85546875" style="127" customWidth="1"/>
    <col min="9475" max="9475" width="17.5703125" style="127" customWidth="1"/>
    <col min="9476" max="9476" width="0" style="127" hidden="1" customWidth="1"/>
    <col min="9477" max="9477" width="3.85546875" style="127" customWidth="1"/>
    <col min="9478" max="9726" width="9.140625" style="127"/>
    <col min="9727" max="9727" width="5.28515625" style="127" customWidth="1"/>
    <col min="9728" max="9728" width="35.85546875" style="127" customWidth="1"/>
    <col min="9729" max="9729" width="18.140625" style="127" customWidth="1"/>
    <col min="9730" max="9730" width="12.85546875" style="127" customWidth="1"/>
    <col min="9731" max="9731" width="17.5703125" style="127" customWidth="1"/>
    <col min="9732" max="9732" width="0" style="127" hidden="1" customWidth="1"/>
    <col min="9733" max="9733" width="3.85546875" style="127" customWidth="1"/>
    <col min="9734" max="9982" width="9.140625" style="127"/>
    <col min="9983" max="9983" width="5.28515625" style="127" customWidth="1"/>
    <col min="9984" max="9984" width="35.85546875" style="127" customWidth="1"/>
    <col min="9985" max="9985" width="18.140625" style="127" customWidth="1"/>
    <col min="9986" max="9986" width="12.85546875" style="127" customWidth="1"/>
    <col min="9987" max="9987" width="17.5703125" style="127" customWidth="1"/>
    <col min="9988" max="9988" width="0" style="127" hidden="1" customWidth="1"/>
    <col min="9989" max="9989" width="3.85546875" style="127" customWidth="1"/>
    <col min="9990" max="10238" width="9.140625" style="127"/>
    <col min="10239" max="10239" width="5.28515625" style="127" customWidth="1"/>
    <col min="10240" max="10240" width="35.85546875" style="127" customWidth="1"/>
    <col min="10241" max="10241" width="18.140625" style="127" customWidth="1"/>
    <col min="10242" max="10242" width="12.85546875" style="127" customWidth="1"/>
    <col min="10243" max="10243" width="17.5703125" style="127" customWidth="1"/>
    <col min="10244" max="10244" width="0" style="127" hidden="1" customWidth="1"/>
    <col min="10245" max="10245" width="3.85546875" style="127" customWidth="1"/>
    <col min="10246" max="10494" width="9.140625" style="127"/>
    <col min="10495" max="10495" width="5.28515625" style="127" customWidth="1"/>
    <col min="10496" max="10496" width="35.85546875" style="127" customWidth="1"/>
    <col min="10497" max="10497" width="18.140625" style="127" customWidth="1"/>
    <col min="10498" max="10498" width="12.85546875" style="127" customWidth="1"/>
    <col min="10499" max="10499" width="17.5703125" style="127" customWidth="1"/>
    <col min="10500" max="10500" width="0" style="127" hidden="1" customWidth="1"/>
    <col min="10501" max="10501" width="3.85546875" style="127" customWidth="1"/>
    <col min="10502" max="10750" width="9.140625" style="127"/>
    <col min="10751" max="10751" width="5.28515625" style="127" customWidth="1"/>
    <col min="10752" max="10752" width="35.85546875" style="127" customWidth="1"/>
    <col min="10753" max="10753" width="18.140625" style="127" customWidth="1"/>
    <col min="10754" max="10754" width="12.85546875" style="127" customWidth="1"/>
    <col min="10755" max="10755" width="17.5703125" style="127" customWidth="1"/>
    <col min="10756" max="10756" width="0" style="127" hidden="1" customWidth="1"/>
    <col min="10757" max="10757" width="3.85546875" style="127" customWidth="1"/>
    <col min="10758" max="11006" width="9.140625" style="127"/>
    <col min="11007" max="11007" width="5.28515625" style="127" customWidth="1"/>
    <col min="11008" max="11008" width="35.85546875" style="127" customWidth="1"/>
    <col min="11009" max="11009" width="18.140625" style="127" customWidth="1"/>
    <col min="11010" max="11010" width="12.85546875" style="127" customWidth="1"/>
    <col min="11011" max="11011" width="17.5703125" style="127" customWidth="1"/>
    <col min="11012" max="11012" width="0" style="127" hidden="1" customWidth="1"/>
    <col min="11013" max="11013" width="3.85546875" style="127" customWidth="1"/>
    <col min="11014" max="11262" width="9.140625" style="127"/>
    <col min="11263" max="11263" width="5.28515625" style="127" customWidth="1"/>
    <col min="11264" max="11264" width="35.85546875" style="127" customWidth="1"/>
    <col min="11265" max="11265" width="18.140625" style="127" customWidth="1"/>
    <col min="11266" max="11266" width="12.85546875" style="127" customWidth="1"/>
    <col min="11267" max="11267" width="17.5703125" style="127" customWidth="1"/>
    <col min="11268" max="11268" width="0" style="127" hidden="1" customWidth="1"/>
    <col min="11269" max="11269" width="3.85546875" style="127" customWidth="1"/>
    <col min="11270" max="11518" width="9.140625" style="127"/>
    <col min="11519" max="11519" width="5.28515625" style="127" customWidth="1"/>
    <col min="11520" max="11520" width="35.85546875" style="127" customWidth="1"/>
    <col min="11521" max="11521" width="18.140625" style="127" customWidth="1"/>
    <col min="11522" max="11522" width="12.85546875" style="127" customWidth="1"/>
    <col min="11523" max="11523" width="17.5703125" style="127" customWidth="1"/>
    <col min="11524" max="11524" width="0" style="127" hidden="1" customWidth="1"/>
    <col min="11525" max="11525" width="3.85546875" style="127" customWidth="1"/>
    <col min="11526" max="11774" width="9.140625" style="127"/>
    <col min="11775" max="11775" width="5.28515625" style="127" customWidth="1"/>
    <col min="11776" max="11776" width="35.85546875" style="127" customWidth="1"/>
    <col min="11777" max="11777" width="18.140625" style="127" customWidth="1"/>
    <col min="11778" max="11778" width="12.85546875" style="127" customWidth="1"/>
    <col min="11779" max="11779" width="17.5703125" style="127" customWidth="1"/>
    <col min="11780" max="11780" width="0" style="127" hidden="1" customWidth="1"/>
    <col min="11781" max="11781" width="3.85546875" style="127" customWidth="1"/>
    <col min="11782" max="12030" width="9.140625" style="127"/>
    <col min="12031" max="12031" width="5.28515625" style="127" customWidth="1"/>
    <col min="12032" max="12032" width="35.85546875" style="127" customWidth="1"/>
    <col min="12033" max="12033" width="18.140625" style="127" customWidth="1"/>
    <col min="12034" max="12034" width="12.85546875" style="127" customWidth="1"/>
    <col min="12035" max="12035" width="17.5703125" style="127" customWidth="1"/>
    <col min="12036" max="12036" width="0" style="127" hidden="1" customWidth="1"/>
    <col min="12037" max="12037" width="3.85546875" style="127" customWidth="1"/>
    <col min="12038" max="12286" width="9.140625" style="127"/>
    <col min="12287" max="12287" width="5.28515625" style="127" customWidth="1"/>
    <col min="12288" max="12288" width="35.85546875" style="127" customWidth="1"/>
    <col min="12289" max="12289" width="18.140625" style="127" customWidth="1"/>
    <col min="12290" max="12290" width="12.85546875" style="127" customWidth="1"/>
    <col min="12291" max="12291" width="17.5703125" style="127" customWidth="1"/>
    <col min="12292" max="12292" width="0" style="127" hidden="1" customWidth="1"/>
    <col min="12293" max="12293" width="3.85546875" style="127" customWidth="1"/>
    <col min="12294" max="12542" width="9.140625" style="127"/>
    <col min="12543" max="12543" width="5.28515625" style="127" customWidth="1"/>
    <col min="12544" max="12544" width="35.85546875" style="127" customWidth="1"/>
    <col min="12545" max="12545" width="18.140625" style="127" customWidth="1"/>
    <col min="12546" max="12546" width="12.85546875" style="127" customWidth="1"/>
    <col min="12547" max="12547" width="17.5703125" style="127" customWidth="1"/>
    <col min="12548" max="12548" width="0" style="127" hidden="1" customWidth="1"/>
    <col min="12549" max="12549" width="3.85546875" style="127" customWidth="1"/>
    <col min="12550" max="12798" width="9.140625" style="127"/>
    <col min="12799" max="12799" width="5.28515625" style="127" customWidth="1"/>
    <col min="12800" max="12800" width="35.85546875" style="127" customWidth="1"/>
    <col min="12801" max="12801" width="18.140625" style="127" customWidth="1"/>
    <col min="12802" max="12802" width="12.85546875" style="127" customWidth="1"/>
    <col min="12803" max="12803" width="17.5703125" style="127" customWidth="1"/>
    <col min="12804" max="12804" width="0" style="127" hidden="1" customWidth="1"/>
    <col min="12805" max="12805" width="3.85546875" style="127" customWidth="1"/>
    <col min="12806" max="13054" width="9.140625" style="127"/>
    <col min="13055" max="13055" width="5.28515625" style="127" customWidth="1"/>
    <col min="13056" max="13056" width="35.85546875" style="127" customWidth="1"/>
    <col min="13057" max="13057" width="18.140625" style="127" customWidth="1"/>
    <col min="13058" max="13058" width="12.85546875" style="127" customWidth="1"/>
    <col min="13059" max="13059" width="17.5703125" style="127" customWidth="1"/>
    <col min="13060" max="13060" width="0" style="127" hidden="1" customWidth="1"/>
    <col min="13061" max="13061" width="3.85546875" style="127" customWidth="1"/>
    <col min="13062" max="13310" width="9.140625" style="127"/>
    <col min="13311" max="13311" width="5.28515625" style="127" customWidth="1"/>
    <col min="13312" max="13312" width="35.85546875" style="127" customWidth="1"/>
    <col min="13313" max="13313" width="18.140625" style="127" customWidth="1"/>
    <col min="13314" max="13314" width="12.85546875" style="127" customWidth="1"/>
    <col min="13315" max="13315" width="17.5703125" style="127" customWidth="1"/>
    <col min="13316" max="13316" width="0" style="127" hidden="1" customWidth="1"/>
    <col min="13317" max="13317" width="3.85546875" style="127" customWidth="1"/>
    <col min="13318" max="13566" width="9.140625" style="127"/>
    <col min="13567" max="13567" width="5.28515625" style="127" customWidth="1"/>
    <col min="13568" max="13568" width="35.85546875" style="127" customWidth="1"/>
    <col min="13569" max="13569" width="18.140625" style="127" customWidth="1"/>
    <col min="13570" max="13570" width="12.85546875" style="127" customWidth="1"/>
    <col min="13571" max="13571" width="17.5703125" style="127" customWidth="1"/>
    <col min="13572" max="13572" width="0" style="127" hidden="1" customWidth="1"/>
    <col min="13573" max="13573" width="3.85546875" style="127" customWidth="1"/>
    <col min="13574" max="13822" width="9.140625" style="127"/>
    <col min="13823" max="13823" width="5.28515625" style="127" customWidth="1"/>
    <col min="13824" max="13824" width="35.85546875" style="127" customWidth="1"/>
    <col min="13825" max="13825" width="18.140625" style="127" customWidth="1"/>
    <col min="13826" max="13826" width="12.85546875" style="127" customWidth="1"/>
    <col min="13827" max="13827" width="17.5703125" style="127" customWidth="1"/>
    <col min="13828" max="13828" width="0" style="127" hidden="1" customWidth="1"/>
    <col min="13829" max="13829" width="3.85546875" style="127" customWidth="1"/>
    <col min="13830" max="14078" width="9.140625" style="127"/>
    <col min="14079" max="14079" width="5.28515625" style="127" customWidth="1"/>
    <col min="14080" max="14080" width="35.85546875" style="127" customWidth="1"/>
    <col min="14081" max="14081" width="18.140625" style="127" customWidth="1"/>
    <col min="14082" max="14082" width="12.85546875" style="127" customWidth="1"/>
    <col min="14083" max="14083" width="17.5703125" style="127" customWidth="1"/>
    <col min="14084" max="14084" width="0" style="127" hidden="1" customWidth="1"/>
    <col min="14085" max="14085" width="3.85546875" style="127" customWidth="1"/>
    <col min="14086" max="14334" width="9.140625" style="127"/>
    <col min="14335" max="14335" width="5.28515625" style="127" customWidth="1"/>
    <col min="14336" max="14336" width="35.85546875" style="127" customWidth="1"/>
    <col min="14337" max="14337" width="18.140625" style="127" customWidth="1"/>
    <col min="14338" max="14338" width="12.85546875" style="127" customWidth="1"/>
    <col min="14339" max="14339" width="17.5703125" style="127" customWidth="1"/>
    <col min="14340" max="14340" width="0" style="127" hidden="1" customWidth="1"/>
    <col min="14341" max="14341" width="3.85546875" style="127" customWidth="1"/>
    <col min="14342" max="14590" width="9.140625" style="127"/>
    <col min="14591" max="14591" width="5.28515625" style="127" customWidth="1"/>
    <col min="14592" max="14592" width="35.85546875" style="127" customWidth="1"/>
    <col min="14593" max="14593" width="18.140625" style="127" customWidth="1"/>
    <col min="14594" max="14594" width="12.85546875" style="127" customWidth="1"/>
    <col min="14595" max="14595" width="17.5703125" style="127" customWidth="1"/>
    <col min="14596" max="14596" width="0" style="127" hidden="1" customWidth="1"/>
    <col min="14597" max="14597" width="3.85546875" style="127" customWidth="1"/>
    <col min="14598" max="14846" width="9.140625" style="127"/>
    <col min="14847" max="14847" width="5.28515625" style="127" customWidth="1"/>
    <col min="14848" max="14848" width="35.85546875" style="127" customWidth="1"/>
    <col min="14849" max="14849" width="18.140625" style="127" customWidth="1"/>
    <col min="14850" max="14850" width="12.85546875" style="127" customWidth="1"/>
    <col min="14851" max="14851" width="17.5703125" style="127" customWidth="1"/>
    <col min="14852" max="14852" width="0" style="127" hidden="1" customWidth="1"/>
    <col min="14853" max="14853" width="3.85546875" style="127" customWidth="1"/>
    <col min="14854" max="15102" width="9.140625" style="127"/>
    <col min="15103" max="15103" width="5.28515625" style="127" customWidth="1"/>
    <col min="15104" max="15104" width="35.85546875" style="127" customWidth="1"/>
    <col min="15105" max="15105" width="18.140625" style="127" customWidth="1"/>
    <col min="15106" max="15106" width="12.85546875" style="127" customWidth="1"/>
    <col min="15107" max="15107" width="17.5703125" style="127" customWidth="1"/>
    <col min="15108" max="15108" width="0" style="127" hidden="1" customWidth="1"/>
    <col min="15109" max="15109" width="3.85546875" style="127" customWidth="1"/>
    <col min="15110" max="15358" width="9.140625" style="127"/>
    <col min="15359" max="15359" width="5.28515625" style="127" customWidth="1"/>
    <col min="15360" max="15360" width="35.85546875" style="127" customWidth="1"/>
    <col min="15361" max="15361" width="18.140625" style="127" customWidth="1"/>
    <col min="15362" max="15362" width="12.85546875" style="127" customWidth="1"/>
    <col min="15363" max="15363" width="17.5703125" style="127" customWidth="1"/>
    <col min="15364" max="15364" width="0" style="127" hidden="1" customWidth="1"/>
    <col min="15365" max="15365" width="3.85546875" style="127" customWidth="1"/>
    <col min="15366" max="15614" width="9.140625" style="127"/>
    <col min="15615" max="15615" width="5.28515625" style="127" customWidth="1"/>
    <col min="15616" max="15616" width="35.85546875" style="127" customWidth="1"/>
    <col min="15617" max="15617" width="18.140625" style="127" customWidth="1"/>
    <col min="15618" max="15618" width="12.85546875" style="127" customWidth="1"/>
    <col min="15619" max="15619" width="17.5703125" style="127" customWidth="1"/>
    <col min="15620" max="15620" width="0" style="127" hidden="1" customWidth="1"/>
    <col min="15621" max="15621" width="3.85546875" style="127" customWidth="1"/>
    <col min="15622" max="15870" width="9.140625" style="127"/>
    <col min="15871" max="15871" width="5.28515625" style="127" customWidth="1"/>
    <col min="15872" max="15872" width="35.85546875" style="127" customWidth="1"/>
    <col min="15873" max="15873" width="18.140625" style="127" customWidth="1"/>
    <col min="15874" max="15874" width="12.85546875" style="127" customWidth="1"/>
    <col min="15875" max="15875" width="17.5703125" style="127" customWidth="1"/>
    <col min="15876" max="15876" width="0" style="127" hidden="1" customWidth="1"/>
    <col min="15877" max="15877" width="3.85546875" style="127" customWidth="1"/>
    <col min="15878" max="16126" width="9.140625" style="127"/>
    <col min="16127" max="16127" width="5.28515625" style="127" customWidth="1"/>
    <col min="16128" max="16128" width="35.85546875" style="127" customWidth="1"/>
    <col min="16129" max="16129" width="18.140625" style="127" customWidth="1"/>
    <col min="16130" max="16130" width="12.85546875" style="127" customWidth="1"/>
    <col min="16131" max="16131" width="17.5703125" style="127" customWidth="1"/>
    <col min="16132" max="16132" width="0" style="127" hidden="1" customWidth="1"/>
    <col min="16133" max="16133" width="3.85546875" style="127" customWidth="1"/>
    <col min="16134" max="16384" width="9.140625" style="127"/>
  </cols>
  <sheetData>
    <row r="1" spans="1:24" s="1" customFormat="1" x14ac:dyDescent="0.25">
      <c r="C1" s="132" t="s">
        <v>95</v>
      </c>
      <c r="D1" s="132"/>
      <c r="E1" s="13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4" s="1" customFormat="1" ht="13.5" customHeight="1" x14ac:dyDescent="0.25">
      <c r="C2" s="130" t="s">
        <v>89</v>
      </c>
      <c r="D2" s="130"/>
      <c r="E2" s="13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4" s="1" customFormat="1" x14ac:dyDescent="0.25">
      <c r="C3" s="131" t="s">
        <v>110</v>
      </c>
      <c r="D3" s="131"/>
      <c r="E3" s="13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4" s="110" customFormat="1" x14ac:dyDescent="0.2">
      <c r="C4" s="132"/>
      <c r="D4" s="132"/>
      <c r="E4" s="132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24" s="1" customFormat="1" x14ac:dyDescent="0.25">
      <c r="C5" s="132" t="s">
        <v>111</v>
      </c>
      <c r="D5" s="132"/>
      <c r="E5" s="132"/>
      <c r="G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s="1" customFormat="1" ht="13.5" customHeight="1" x14ac:dyDescent="0.25">
      <c r="C6" s="130" t="str">
        <f>+'[1]2'!C2:E2</f>
        <v>Աբովյան համայնքի ավագանու 2022 թվականի</v>
      </c>
      <c r="D6" s="130"/>
      <c r="E6" s="13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1" customFormat="1" x14ac:dyDescent="0.25">
      <c r="C7" s="131" t="str">
        <f>+'[1]2'!C3:E3</f>
        <v>դեկտեմբերի 28-ի  N 198 -Ա  որոշման</v>
      </c>
      <c r="D7" s="131"/>
      <c r="E7" s="13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s="1" customFormat="1" ht="19.5" customHeight="1" x14ac:dyDescent="0.25">
      <c r="C8" s="97"/>
      <c r="D8" s="97"/>
      <c r="E8" s="97"/>
      <c r="G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s="5" customFormat="1" ht="51" customHeight="1" x14ac:dyDescent="0.3">
      <c r="A9" s="133" t="s">
        <v>112</v>
      </c>
      <c r="B9" s="133"/>
      <c r="C9" s="133"/>
      <c r="D9" s="133"/>
      <c r="E9" s="133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s="5" customFormat="1" ht="12" customHeight="1" x14ac:dyDescent="0.3">
      <c r="A10" s="99"/>
      <c r="B10" s="99"/>
      <c r="C10" s="99"/>
      <c r="D10" s="99"/>
      <c r="E10" s="99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s="10" customFormat="1" ht="18.75" customHeight="1" x14ac:dyDescent="0.3">
      <c r="A11" s="7"/>
      <c r="B11" s="8" t="s">
        <v>113</v>
      </c>
      <c r="C11" s="7"/>
      <c r="D11" s="7"/>
      <c r="E11" s="7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s="10" customFormat="1" ht="23.25" customHeight="1" x14ac:dyDescent="0.3">
      <c r="A12" s="7"/>
      <c r="B12" s="129" t="s">
        <v>1</v>
      </c>
      <c r="C12" s="129"/>
      <c r="D12" s="129"/>
      <c r="E12" s="12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s="98" customFormat="1" ht="40.5" customHeight="1" x14ac:dyDescent="0.2">
      <c r="A13" s="11" t="s">
        <v>2</v>
      </c>
      <c r="B13" s="11" t="s">
        <v>3</v>
      </c>
      <c r="C13" s="11" t="s">
        <v>4</v>
      </c>
      <c r="D13" s="11" t="s">
        <v>5</v>
      </c>
      <c r="E13" s="11" t="s">
        <v>6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s="113" customFormat="1" ht="23.25" customHeight="1" x14ac:dyDescent="0.2">
      <c r="A14" s="111">
        <v>1</v>
      </c>
      <c r="B14" s="112" t="s">
        <v>7</v>
      </c>
      <c r="C14" s="15">
        <v>1</v>
      </c>
      <c r="D14" s="16">
        <v>320000</v>
      </c>
      <c r="E14" s="16">
        <f>D14*C14</f>
        <v>320000</v>
      </c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</row>
    <row r="15" spans="1:24" s="113" customFormat="1" ht="23.25" customHeight="1" x14ac:dyDescent="0.2">
      <c r="A15" s="111">
        <v>2</v>
      </c>
      <c r="B15" s="112" t="s">
        <v>114</v>
      </c>
      <c r="C15" s="15">
        <v>1</v>
      </c>
      <c r="D15" s="16">
        <v>220000</v>
      </c>
      <c r="E15" s="16">
        <v>220000</v>
      </c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</row>
    <row r="16" spans="1:24" s="113" customFormat="1" ht="23.25" customHeight="1" x14ac:dyDescent="0.2">
      <c r="A16" s="111">
        <v>3</v>
      </c>
      <c r="B16" s="112" t="s">
        <v>13</v>
      </c>
      <c r="C16" s="15">
        <v>1</v>
      </c>
      <c r="D16" s="16">
        <v>210000</v>
      </c>
      <c r="E16" s="16">
        <f t="shared" ref="E16:E36" si="0">D16*C16</f>
        <v>210000</v>
      </c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</row>
    <row r="17" spans="1:24" s="113" customFormat="1" ht="23.25" customHeight="1" x14ac:dyDescent="0.2">
      <c r="A17" s="111">
        <v>4</v>
      </c>
      <c r="B17" s="112" t="s">
        <v>43</v>
      </c>
      <c r="C17" s="15">
        <v>1</v>
      </c>
      <c r="D17" s="16">
        <v>160000</v>
      </c>
      <c r="E17" s="16">
        <f t="shared" si="0"/>
        <v>160000</v>
      </c>
      <c r="G17" s="115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</row>
    <row r="18" spans="1:24" s="113" customFormat="1" ht="23.25" customHeight="1" x14ac:dyDescent="0.2">
      <c r="A18" s="111">
        <v>5</v>
      </c>
      <c r="B18" s="112" t="s">
        <v>115</v>
      </c>
      <c r="C18" s="15">
        <v>1</v>
      </c>
      <c r="D18" s="16">
        <v>160000</v>
      </c>
      <c r="E18" s="16">
        <f t="shared" si="0"/>
        <v>160000</v>
      </c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</row>
    <row r="19" spans="1:24" s="113" customFormat="1" ht="23.25" customHeight="1" x14ac:dyDescent="0.2">
      <c r="A19" s="111">
        <v>6</v>
      </c>
      <c r="B19" s="112" t="s">
        <v>116</v>
      </c>
      <c r="C19" s="15">
        <v>1</v>
      </c>
      <c r="D19" s="16">
        <v>160000</v>
      </c>
      <c r="E19" s="16">
        <f t="shared" si="0"/>
        <v>160000</v>
      </c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</row>
    <row r="20" spans="1:24" s="113" customFormat="1" ht="23.25" customHeight="1" x14ac:dyDescent="0.2">
      <c r="A20" s="111">
        <v>7</v>
      </c>
      <c r="B20" s="112" t="s">
        <v>117</v>
      </c>
      <c r="C20" s="15">
        <v>2</v>
      </c>
      <c r="D20" s="16">
        <v>200000</v>
      </c>
      <c r="E20" s="16">
        <f t="shared" si="0"/>
        <v>400000</v>
      </c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</row>
    <row r="21" spans="1:24" s="113" customFormat="1" ht="23.25" customHeight="1" x14ac:dyDescent="0.2">
      <c r="A21" s="111">
        <v>8</v>
      </c>
      <c r="B21" s="112" t="s">
        <v>118</v>
      </c>
      <c r="C21" s="15">
        <v>1</v>
      </c>
      <c r="D21" s="16">
        <v>160000</v>
      </c>
      <c r="E21" s="16">
        <f t="shared" si="0"/>
        <v>160000</v>
      </c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</row>
    <row r="22" spans="1:24" s="113" customFormat="1" ht="23.25" customHeight="1" x14ac:dyDescent="0.2">
      <c r="A22" s="111">
        <v>9</v>
      </c>
      <c r="B22" s="112" t="s">
        <v>119</v>
      </c>
      <c r="C22" s="15">
        <v>3</v>
      </c>
      <c r="D22" s="16">
        <v>130000</v>
      </c>
      <c r="E22" s="16">
        <f t="shared" si="0"/>
        <v>390000</v>
      </c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</row>
    <row r="23" spans="1:24" s="113" customFormat="1" ht="23.25" customHeight="1" x14ac:dyDescent="0.2">
      <c r="A23" s="111">
        <v>10</v>
      </c>
      <c r="B23" s="112" t="s">
        <v>19</v>
      </c>
      <c r="C23" s="15">
        <v>1</v>
      </c>
      <c r="D23" s="16">
        <v>170000</v>
      </c>
      <c r="E23" s="16">
        <f t="shared" si="0"/>
        <v>170000</v>
      </c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</row>
    <row r="24" spans="1:24" s="113" customFormat="1" ht="23.25" customHeight="1" x14ac:dyDescent="0.2">
      <c r="A24" s="111">
        <v>11</v>
      </c>
      <c r="B24" s="112" t="s">
        <v>120</v>
      </c>
      <c r="C24" s="15">
        <v>2</v>
      </c>
      <c r="D24" s="16">
        <v>160000</v>
      </c>
      <c r="E24" s="16">
        <f t="shared" si="0"/>
        <v>320000</v>
      </c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</row>
    <row r="25" spans="1:24" s="113" customFormat="1" ht="23.25" customHeight="1" x14ac:dyDescent="0.2">
      <c r="A25" s="111">
        <v>12</v>
      </c>
      <c r="B25" s="112" t="s">
        <v>121</v>
      </c>
      <c r="C25" s="15">
        <v>3</v>
      </c>
      <c r="D25" s="16">
        <v>170000</v>
      </c>
      <c r="E25" s="16">
        <f t="shared" si="0"/>
        <v>510000</v>
      </c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</row>
    <row r="26" spans="1:24" s="113" customFormat="1" ht="23.25" customHeight="1" x14ac:dyDescent="0.2">
      <c r="A26" s="111">
        <v>13</v>
      </c>
      <c r="B26" s="112" t="s">
        <v>122</v>
      </c>
      <c r="C26" s="15">
        <v>3</v>
      </c>
      <c r="D26" s="16">
        <v>160000</v>
      </c>
      <c r="E26" s="16">
        <f t="shared" si="0"/>
        <v>480000</v>
      </c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</row>
    <row r="27" spans="1:24" s="113" customFormat="1" ht="23.25" customHeight="1" x14ac:dyDescent="0.2">
      <c r="A27" s="111">
        <v>14</v>
      </c>
      <c r="B27" s="112" t="s">
        <v>123</v>
      </c>
      <c r="C27" s="15">
        <v>2</v>
      </c>
      <c r="D27" s="16">
        <v>160000</v>
      </c>
      <c r="E27" s="16">
        <f t="shared" si="0"/>
        <v>320000</v>
      </c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</row>
    <row r="28" spans="1:24" s="113" customFormat="1" ht="23.25" customHeight="1" x14ac:dyDescent="0.2">
      <c r="A28" s="111">
        <v>15</v>
      </c>
      <c r="B28" s="112" t="s">
        <v>124</v>
      </c>
      <c r="C28" s="15">
        <v>4</v>
      </c>
      <c r="D28" s="16">
        <v>150000</v>
      </c>
      <c r="E28" s="16">
        <f>D28*C28</f>
        <v>600000</v>
      </c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</row>
    <row r="29" spans="1:24" s="113" customFormat="1" ht="23.25" customHeight="1" x14ac:dyDescent="0.2">
      <c r="A29" s="111">
        <v>16</v>
      </c>
      <c r="B29" s="112" t="s">
        <v>125</v>
      </c>
      <c r="C29" s="15">
        <v>1</v>
      </c>
      <c r="D29" s="16">
        <v>180000</v>
      </c>
      <c r="E29" s="16">
        <f t="shared" si="0"/>
        <v>180000</v>
      </c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</row>
    <row r="30" spans="1:24" s="113" customFormat="1" ht="23.25" customHeight="1" x14ac:dyDescent="0.2">
      <c r="A30" s="111">
        <v>17</v>
      </c>
      <c r="B30" s="112" t="s">
        <v>126</v>
      </c>
      <c r="C30" s="15">
        <v>13</v>
      </c>
      <c r="D30" s="16">
        <v>140000</v>
      </c>
      <c r="E30" s="16">
        <f t="shared" si="0"/>
        <v>1820000</v>
      </c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</row>
    <row r="31" spans="1:24" s="113" customFormat="1" ht="23.25" customHeight="1" x14ac:dyDescent="0.2">
      <c r="A31" s="111">
        <v>18</v>
      </c>
      <c r="B31" s="112" t="s">
        <v>127</v>
      </c>
      <c r="C31" s="15">
        <v>1</v>
      </c>
      <c r="D31" s="16">
        <v>260000</v>
      </c>
      <c r="E31" s="16">
        <f t="shared" si="0"/>
        <v>260000</v>
      </c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</row>
    <row r="32" spans="1:24" s="113" customFormat="1" ht="23.25" customHeight="1" x14ac:dyDescent="0.2">
      <c r="A32" s="111">
        <v>19</v>
      </c>
      <c r="B32" s="112" t="s">
        <v>128</v>
      </c>
      <c r="C32" s="15">
        <v>13</v>
      </c>
      <c r="D32" s="16">
        <v>230000</v>
      </c>
      <c r="E32" s="16">
        <f t="shared" si="0"/>
        <v>2990000</v>
      </c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</row>
    <row r="33" spans="1:25" s="113" customFormat="1" ht="23.25" customHeight="1" x14ac:dyDescent="0.2">
      <c r="A33" s="111">
        <v>20</v>
      </c>
      <c r="B33" s="112" t="s">
        <v>129</v>
      </c>
      <c r="C33" s="15">
        <v>2</v>
      </c>
      <c r="D33" s="16">
        <v>150000</v>
      </c>
      <c r="E33" s="16">
        <f t="shared" si="0"/>
        <v>300000</v>
      </c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</row>
    <row r="34" spans="1:25" s="113" customFormat="1" ht="23.25" customHeight="1" x14ac:dyDescent="0.2">
      <c r="A34" s="111">
        <v>21</v>
      </c>
      <c r="B34" s="112" t="s">
        <v>58</v>
      </c>
      <c r="C34" s="15">
        <v>6</v>
      </c>
      <c r="D34" s="16">
        <v>120000</v>
      </c>
      <c r="E34" s="16">
        <f t="shared" si="0"/>
        <v>720000</v>
      </c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</row>
    <row r="35" spans="1:25" s="113" customFormat="1" ht="23.25" customHeight="1" x14ac:dyDescent="0.2">
      <c r="A35" s="111">
        <v>22</v>
      </c>
      <c r="B35" s="112" t="s">
        <v>21</v>
      </c>
      <c r="C35" s="15">
        <v>5</v>
      </c>
      <c r="D35" s="16">
        <v>120000</v>
      </c>
      <c r="E35" s="16">
        <f t="shared" si="0"/>
        <v>600000</v>
      </c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</row>
    <row r="36" spans="1:25" s="113" customFormat="1" ht="23.25" customHeight="1" x14ac:dyDescent="0.2">
      <c r="A36" s="111">
        <v>23</v>
      </c>
      <c r="B36" s="112" t="s">
        <v>22</v>
      </c>
      <c r="C36" s="15">
        <v>4</v>
      </c>
      <c r="D36" s="16">
        <v>95630</v>
      </c>
      <c r="E36" s="16">
        <f t="shared" si="0"/>
        <v>382520</v>
      </c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</row>
    <row r="37" spans="1:25" s="120" customFormat="1" ht="23.25" customHeight="1" x14ac:dyDescent="0.2">
      <c r="A37" s="116"/>
      <c r="B37" s="21" t="s">
        <v>24</v>
      </c>
      <c r="C37" s="76">
        <f>SUM(C14:C36)</f>
        <v>72</v>
      </c>
      <c r="D37" s="23">
        <f>SUM(D14:D36)</f>
        <v>3985630</v>
      </c>
      <c r="E37" s="23">
        <f>SUM(E14:E36)</f>
        <v>11832520</v>
      </c>
      <c r="F37" s="117" t="s">
        <v>92</v>
      </c>
      <c r="G37" s="117"/>
      <c r="H37" s="117"/>
      <c r="I37" s="117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9"/>
    </row>
    <row r="38" spans="1:25" s="114" customFormat="1" ht="18.75" customHeight="1" x14ac:dyDescent="0.2">
      <c r="C38" s="121"/>
      <c r="F38" s="113"/>
      <c r="G38" s="113"/>
      <c r="H38" s="113"/>
      <c r="I38" s="113"/>
    </row>
    <row r="39" spans="1:25" s="114" customFormat="1" ht="18.75" customHeight="1" x14ac:dyDescent="0.2">
      <c r="B39" s="140"/>
      <c r="C39" s="140"/>
      <c r="D39" s="140"/>
      <c r="E39" s="140"/>
    </row>
    <row r="40" spans="1:25" s="114" customFormat="1" ht="18.75" customHeight="1" x14ac:dyDescent="0.3">
      <c r="A40" s="122"/>
      <c r="B40" s="122"/>
      <c r="C40" s="122"/>
      <c r="D40" s="141"/>
      <c r="E40" s="141"/>
    </row>
    <row r="41" spans="1:25" s="114" customFormat="1" ht="18.75" customHeight="1" x14ac:dyDescent="0.2">
      <c r="B41" s="123"/>
      <c r="C41" s="121"/>
      <c r="D41" s="139"/>
      <c r="E41" s="139"/>
    </row>
    <row r="42" spans="1:25" s="114" customFormat="1" ht="18.75" customHeight="1" x14ac:dyDescent="0.2">
      <c r="C42" s="121"/>
    </row>
    <row r="43" spans="1:25" s="114" customFormat="1" ht="18.75" customHeight="1" x14ac:dyDescent="0.2">
      <c r="C43" s="121"/>
    </row>
    <row r="44" spans="1:25" s="114" customFormat="1" ht="18.75" customHeight="1" x14ac:dyDescent="0.2">
      <c r="C44" s="121"/>
    </row>
    <row r="45" spans="1:25" s="114" customFormat="1" ht="18.75" customHeight="1" x14ac:dyDescent="0.2">
      <c r="C45" s="121"/>
    </row>
    <row r="46" spans="1:25" s="114" customFormat="1" ht="18.75" customHeight="1" x14ac:dyDescent="0.2">
      <c r="A46" s="139"/>
      <c r="B46" s="139"/>
      <c r="C46" s="139"/>
      <c r="D46" s="139"/>
      <c r="E46" s="139"/>
    </row>
    <row r="47" spans="1:25" s="114" customFormat="1" ht="18.75" customHeight="1" x14ac:dyDescent="0.2">
      <c r="C47" s="121"/>
    </row>
    <row r="48" spans="1:25" s="114" customFormat="1" ht="18.75" customHeight="1" x14ac:dyDescent="0.2">
      <c r="C48" s="121"/>
    </row>
    <row r="49" spans="1:5" s="114" customFormat="1" ht="18.75" customHeight="1" x14ac:dyDescent="0.2">
      <c r="C49" s="121"/>
    </row>
    <row r="50" spans="1:5" s="114" customFormat="1" ht="18.75" customHeight="1" x14ac:dyDescent="0.2">
      <c r="C50" s="121"/>
    </row>
    <row r="51" spans="1:5" s="114" customFormat="1" ht="18.75" customHeight="1" x14ac:dyDescent="0.2">
      <c r="C51" s="121"/>
    </row>
    <row r="52" spans="1:5" s="114" customFormat="1" ht="18.75" customHeight="1" x14ac:dyDescent="0.2">
      <c r="C52" s="121"/>
    </row>
    <row r="53" spans="1:5" s="114" customFormat="1" ht="18.75" customHeight="1" x14ac:dyDescent="0.2">
      <c r="C53" s="121"/>
    </row>
    <row r="54" spans="1:5" s="114" customFormat="1" ht="18.75" customHeight="1" x14ac:dyDescent="0.2">
      <c r="C54" s="121"/>
    </row>
    <row r="55" spans="1:5" s="114" customFormat="1" ht="18.75" customHeight="1" x14ac:dyDescent="0.2">
      <c r="C55" s="121"/>
    </row>
    <row r="56" spans="1:5" s="126" customFormat="1" ht="23.25" customHeight="1" x14ac:dyDescent="0.2">
      <c r="A56" s="124"/>
      <c r="B56" s="124"/>
      <c r="C56" s="125"/>
      <c r="D56" s="124"/>
      <c r="E56" s="124"/>
    </row>
    <row r="57" spans="1:5" s="126" customFormat="1" ht="23.25" customHeight="1" x14ac:dyDescent="0.2">
      <c r="A57" s="124"/>
      <c r="B57" s="124"/>
      <c r="C57" s="125"/>
      <c r="D57" s="124"/>
      <c r="E57" s="124"/>
    </row>
    <row r="58" spans="1:5" s="126" customFormat="1" ht="23.25" customHeight="1" x14ac:dyDescent="0.2">
      <c r="A58" s="124"/>
      <c r="B58" s="124"/>
      <c r="C58" s="125"/>
      <c r="D58" s="124"/>
      <c r="E58" s="124"/>
    </row>
    <row r="59" spans="1:5" s="126" customFormat="1" ht="23.25" customHeight="1" x14ac:dyDescent="0.2">
      <c r="A59" s="124"/>
      <c r="B59" s="124"/>
      <c r="C59" s="125"/>
      <c r="D59" s="124"/>
      <c r="E59" s="124"/>
    </row>
    <row r="60" spans="1:5" s="126" customFormat="1" ht="23.25" customHeight="1" x14ac:dyDescent="0.2">
      <c r="A60" s="124"/>
      <c r="B60" s="124"/>
      <c r="C60" s="125"/>
      <c r="D60" s="124"/>
      <c r="E60" s="124"/>
    </row>
    <row r="61" spans="1:5" s="126" customFormat="1" ht="23.25" customHeight="1" x14ac:dyDescent="0.2">
      <c r="A61" s="124"/>
      <c r="B61" s="124"/>
      <c r="C61" s="125"/>
      <c r="D61" s="124"/>
      <c r="E61" s="124"/>
    </row>
    <row r="62" spans="1:5" s="126" customFormat="1" ht="23.25" customHeight="1" x14ac:dyDescent="0.2">
      <c r="A62" s="124"/>
      <c r="B62" s="124"/>
      <c r="C62" s="125"/>
      <c r="D62" s="124"/>
      <c r="E62" s="124"/>
    </row>
    <row r="63" spans="1:5" s="126" customFormat="1" ht="23.25" customHeight="1" x14ac:dyDescent="0.2">
      <c r="A63" s="124"/>
      <c r="B63" s="124"/>
      <c r="C63" s="125"/>
      <c r="D63" s="124"/>
      <c r="E63" s="124"/>
    </row>
    <row r="64" spans="1:5" s="126" customFormat="1" ht="23.25" customHeight="1" x14ac:dyDescent="0.2">
      <c r="A64" s="124"/>
      <c r="B64" s="124"/>
      <c r="C64" s="125"/>
      <c r="D64" s="124"/>
      <c r="E64" s="124"/>
    </row>
    <row r="65" spans="1:5" s="126" customFormat="1" ht="23.25" customHeight="1" x14ac:dyDescent="0.2">
      <c r="A65" s="124"/>
      <c r="B65" s="124"/>
      <c r="C65" s="125"/>
      <c r="D65" s="124"/>
      <c r="E65" s="124"/>
    </row>
    <row r="66" spans="1:5" s="126" customFormat="1" ht="23.25" customHeight="1" x14ac:dyDescent="0.2">
      <c r="A66" s="124"/>
      <c r="B66" s="124"/>
      <c r="C66" s="125"/>
      <c r="D66" s="124"/>
      <c r="E66" s="124"/>
    </row>
    <row r="67" spans="1:5" s="126" customFormat="1" ht="23.25" customHeight="1" x14ac:dyDescent="0.2">
      <c r="A67" s="124"/>
      <c r="B67" s="124"/>
      <c r="C67" s="125"/>
      <c r="D67" s="124"/>
      <c r="E67" s="124"/>
    </row>
    <row r="68" spans="1:5" s="126" customFormat="1" ht="23.25" customHeight="1" x14ac:dyDescent="0.2">
      <c r="A68" s="124"/>
      <c r="B68" s="124"/>
      <c r="C68" s="125"/>
      <c r="D68" s="124"/>
      <c r="E68" s="124"/>
    </row>
    <row r="69" spans="1:5" s="126" customFormat="1" ht="23.25" customHeight="1" x14ac:dyDescent="0.2">
      <c r="A69" s="124"/>
      <c r="B69" s="124"/>
      <c r="C69" s="125"/>
      <c r="D69" s="124"/>
      <c r="E69" s="124"/>
    </row>
    <row r="70" spans="1:5" s="126" customFormat="1" ht="23.25" customHeight="1" x14ac:dyDescent="0.2">
      <c r="A70" s="124"/>
      <c r="B70" s="124"/>
      <c r="C70" s="125"/>
      <c r="D70" s="124"/>
      <c r="E70" s="124"/>
    </row>
    <row r="71" spans="1:5" s="126" customFormat="1" ht="23.25" customHeight="1" x14ac:dyDescent="0.2">
      <c r="A71" s="124"/>
      <c r="B71" s="124"/>
      <c r="C71" s="125"/>
      <c r="D71" s="124"/>
      <c r="E71" s="124"/>
    </row>
    <row r="72" spans="1:5" s="126" customFormat="1" ht="23.25" customHeight="1" x14ac:dyDescent="0.2">
      <c r="A72" s="124"/>
      <c r="B72" s="124"/>
      <c r="C72" s="125"/>
      <c r="D72" s="124"/>
      <c r="E72" s="124"/>
    </row>
    <row r="73" spans="1:5" s="126" customFormat="1" ht="23.25" customHeight="1" x14ac:dyDescent="0.2">
      <c r="A73" s="124"/>
      <c r="B73" s="124"/>
      <c r="C73" s="125"/>
      <c r="D73" s="124"/>
      <c r="E73" s="124"/>
    </row>
    <row r="74" spans="1:5" s="126" customFormat="1" ht="23.25" customHeight="1" x14ac:dyDescent="0.2">
      <c r="A74" s="124"/>
      <c r="B74" s="124"/>
      <c r="C74" s="125"/>
      <c r="D74" s="124"/>
      <c r="E74" s="124"/>
    </row>
    <row r="82" spans="4:4" x14ac:dyDescent="0.25">
      <c r="D82" s="127">
        <v>87180</v>
      </c>
    </row>
  </sheetData>
  <mergeCells count="13">
    <mergeCell ref="C6:E6"/>
    <mergeCell ref="C1:E1"/>
    <mergeCell ref="C2:E2"/>
    <mergeCell ref="C3:E3"/>
    <mergeCell ref="C4:E4"/>
    <mergeCell ref="C5:E5"/>
    <mergeCell ref="A46:E46"/>
    <mergeCell ref="C7:E7"/>
    <mergeCell ref="A9:E9"/>
    <mergeCell ref="B12:E12"/>
    <mergeCell ref="B39:E39"/>
    <mergeCell ref="D40:E40"/>
    <mergeCell ref="D41:E41"/>
  </mergeCells>
  <pageMargins left="0.74803149606299213" right="0.23622047244094491" top="0.31496062992125984" bottom="0" header="0.51181102362204722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A14" sqref="A14:A31"/>
    </sheetView>
  </sheetViews>
  <sheetFormatPr defaultRowHeight="13.5" x14ac:dyDescent="0.25"/>
  <cols>
    <col min="1" max="1" width="5.28515625" style="107" customWidth="1"/>
    <col min="2" max="2" width="43.5703125" style="52" customWidth="1"/>
    <col min="3" max="3" width="12.140625" style="52" customWidth="1"/>
    <col min="4" max="4" width="11.28515625" style="52" customWidth="1"/>
    <col min="5" max="5" width="13" style="52" customWidth="1"/>
    <col min="6" max="8" width="9.140625" style="52"/>
    <col min="9" max="9" width="11.140625" style="52" bestFit="1" customWidth="1"/>
    <col min="10" max="190" width="9.140625" style="52"/>
    <col min="191" max="191" width="5.28515625" style="52" customWidth="1"/>
    <col min="192" max="192" width="36.140625" style="52" customWidth="1"/>
    <col min="193" max="193" width="8.5703125" style="52" customWidth="1"/>
    <col min="194" max="194" width="12.85546875" style="52" customWidth="1"/>
    <col min="195" max="195" width="13.7109375" style="52" customWidth="1"/>
    <col min="196" max="196" width="12.42578125" style="52" customWidth="1"/>
    <col min="197" max="197" width="3.7109375" style="52" customWidth="1"/>
    <col min="198" max="198" width="12.85546875" style="52" customWidth="1"/>
    <col min="199" max="199" width="12.42578125" style="52" customWidth="1"/>
    <col min="200" max="446" width="9.140625" style="52"/>
    <col min="447" max="447" width="5.28515625" style="52" customWidth="1"/>
    <col min="448" max="448" width="36.140625" style="52" customWidth="1"/>
    <col min="449" max="449" width="8.5703125" style="52" customWidth="1"/>
    <col min="450" max="450" width="12.85546875" style="52" customWidth="1"/>
    <col min="451" max="451" width="13.7109375" style="52" customWidth="1"/>
    <col min="452" max="452" width="12.42578125" style="52" customWidth="1"/>
    <col min="453" max="453" width="3.7109375" style="52" customWidth="1"/>
    <col min="454" max="454" width="12.85546875" style="52" customWidth="1"/>
    <col min="455" max="455" width="12.42578125" style="52" customWidth="1"/>
    <col min="456" max="702" width="9.140625" style="52"/>
    <col min="703" max="703" width="5.28515625" style="52" customWidth="1"/>
    <col min="704" max="704" width="36.140625" style="52" customWidth="1"/>
    <col min="705" max="705" width="8.5703125" style="52" customWidth="1"/>
    <col min="706" max="706" width="12.85546875" style="52" customWidth="1"/>
    <col min="707" max="707" width="13.7109375" style="52" customWidth="1"/>
    <col min="708" max="708" width="12.42578125" style="52" customWidth="1"/>
    <col min="709" max="709" width="3.7109375" style="52" customWidth="1"/>
    <col min="710" max="710" width="12.85546875" style="52" customWidth="1"/>
    <col min="711" max="711" width="12.42578125" style="52" customWidth="1"/>
    <col min="712" max="958" width="9.140625" style="52"/>
    <col min="959" max="959" width="5.28515625" style="52" customWidth="1"/>
    <col min="960" max="960" width="36.140625" style="52" customWidth="1"/>
    <col min="961" max="961" width="8.5703125" style="52" customWidth="1"/>
    <col min="962" max="962" width="12.85546875" style="52" customWidth="1"/>
    <col min="963" max="963" width="13.7109375" style="52" customWidth="1"/>
    <col min="964" max="964" width="12.42578125" style="52" customWidth="1"/>
    <col min="965" max="965" width="3.7109375" style="52" customWidth="1"/>
    <col min="966" max="966" width="12.85546875" style="52" customWidth="1"/>
    <col min="967" max="967" width="12.42578125" style="52" customWidth="1"/>
    <col min="968" max="1214" width="9.140625" style="52"/>
    <col min="1215" max="1215" width="5.28515625" style="52" customWidth="1"/>
    <col min="1216" max="1216" width="36.140625" style="52" customWidth="1"/>
    <col min="1217" max="1217" width="8.5703125" style="52" customWidth="1"/>
    <col min="1218" max="1218" width="12.85546875" style="52" customWidth="1"/>
    <col min="1219" max="1219" width="13.7109375" style="52" customWidth="1"/>
    <col min="1220" max="1220" width="12.42578125" style="52" customWidth="1"/>
    <col min="1221" max="1221" width="3.7109375" style="52" customWidth="1"/>
    <col min="1222" max="1222" width="12.85546875" style="52" customWidth="1"/>
    <col min="1223" max="1223" width="12.42578125" style="52" customWidth="1"/>
    <col min="1224" max="1470" width="9.140625" style="52"/>
    <col min="1471" max="1471" width="5.28515625" style="52" customWidth="1"/>
    <col min="1472" max="1472" width="36.140625" style="52" customWidth="1"/>
    <col min="1473" max="1473" width="8.5703125" style="52" customWidth="1"/>
    <col min="1474" max="1474" width="12.85546875" style="52" customWidth="1"/>
    <col min="1475" max="1475" width="13.7109375" style="52" customWidth="1"/>
    <col min="1476" max="1476" width="12.42578125" style="52" customWidth="1"/>
    <col min="1477" max="1477" width="3.7109375" style="52" customWidth="1"/>
    <col min="1478" max="1478" width="12.85546875" style="52" customWidth="1"/>
    <col min="1479" max="1479" width="12.42578125" style="52" customWidth="1"/>
    <col min="1480" max="1726" width="9.140625" style="52"/>
    <col min="1727" max="1727" width="5.28515625" style="52" customWidth="1"/>
    <col min="1728" max="1728" width="36.140625" style="52" customWidth="1"/>
    <col min="1729" max="1729" width="8.5703125" style="52" customWidth="1"/>
    <col min="1730" max="1730" width="12.85546875" style="52" customWidth="1"/>
    <col min="1731" max="1731" width="13.7109375" style="52" customWidth="1"/>
    <col min="1732" max="1732" width="12.42578125" style="52" customWidth="1"/>
    <col min="1733" max="1733" width="3.7109375" style="52" customWidth="1"/>
    <col min="1734" max="1734" width="12.85546875" style="52" customWidth="1"/>
    <col min="1735" max="1735" width="12.42578125" style="52" customWidth="1"/>
    <col min="1736" max="1982" width="9.140625" style="52"/>
    <col min="1983" max="1983" width="5.28515625" style="52" customWidth="1"/>
    <col min="1984" max="1984" width="36.140625" style="52" customWidth="1"/>
    <col min="1985" max="1985" width="8.5703125" style="52" customWidth="1"/>
    <col min="1986" max="1986" width="12.85546875" style="52" customWidth="1"/>
    <col min="1987" max="1987" width="13.7109375" style="52" customWidth="1"/>
    <col min="1988" max="1988" width="12.42578125" style="52" customWidth="1"/>
    <col min="1989" max="1989" width="3.7109375" style="52" customWidth="1"/>
    <col min="1990" max="1990" width="12.85546875" style="52" customWidth="1"/>
    <col min="1991" max="1991" width="12.42578125" style="52" customWidth="1"/>
    <col min="1992" max="2238" width="9.140625" style="52"/>
    <col min="2239" max="2239" width="5.28515625" style="52" customWidth="1"/>
    <col min="2240" max="2240" width="36.140625" style="52" customWidth="1"/>
    <col min="2241" max="2241" width="8.5703125" style="52" customWidth="1"/>
    <col min="2242" max="2242" width="12.85546875" style="52" customWidth="1"/>
    <col min="2243" max="2243" width="13.7109375" style="52" customWidth="1"/>
    <col min="2244" max="2244" width="12.42578125" style="52" customWidth="1"/>
    <col min="2245" max="2245" width="3.7109375" style="52" customWidth="1"/>
    <col min="2246" max="2246" width="12.85546875" style="52" customWidth="1"/>
    <col min="2247" max="2247" width="12.42578125" style="52" customWidth="1"/>
    <col min="2248" max="2494" width="9.140625" style="52"/>
    <col min="2495" max="2495" width="5.28515625" style="52" customWidth="1"/>
    <col min="2496" max="2496" width="36.140625" style="52" customWidth="1"/>
    <col min="2497" max="2497" width="8.5703125" style="52" customWidth="1"/>
    <col min="2498" max="2498" width="12.85546875" style="52" customWidth="1"/>
    <col min="2499" max="2499" width="13.7109375" style="52" customWidth="1"/>
    <col min="2500" max="2500" width="12.42578125" style="52" customWidth="1"/>
    <col min="2501" max="2501" width="3.7109375" style="52" customWidth="1"/>
    <col min="2502" max="2502" width="12.85546875" style="52" customWidth="1"/>
    <col min="2503" max="2503" width="12.42578125" style="52" customWidth="1"/>
    <col min="2504" max="2750" width="9.140625" style="52"/>
    <col min="2751" max="2751" width="5.28515625" style="52" customWidth="1"/>
    <col min="2752" max="2752" width="36.140625" style="52" customWidth="1"/>
    <col min="2753" max="2753" width="8.5703125" style="52" customWidth="1"/>
    <col min="2754" max="2754" width="12.85546875" style="52" customWidth="1"/>
    <col min="2755" max="2755" width="13.7109375" style="52" customWidth="1"/>
    <col min="2756" max="2756" width="12.42578125" style="52" customWidth="1"/>
    <col min="2757" max="2757" width="3.7109375" style="52" customWidth="1"/>
    <col min="2758" max="2758" width="12.85546875" style="52" customWidth="1"/>
    <col min="2759" max="2759" width="12.42578125" style="52" customWidth="1"/>
    <col min="2760" max="3006" width="9.140625" style="52"/>
    <col min="3007" max="3007" width="5.28515625" style="52" customWidth="1"/>
    <col min="3008" max="3008" width="36.140625" style="52" customWidth="1"/>
    <col min="3009" max="3009" width="8.5703125" style="52" customWidth="1"/>
    <col min="3010" max="3010" width="12.85546875" style="52" customWidth="1"/>
    <col min="3011" max="3011" width="13.7109375" style="52" customWidth="1"/>
    <col min="3012" max="3012" width="12.42578125" style="52" customWidth="1"/>
    <col min="3013" max="3013" width="3.7109375" style="52" customWidth="1"/>
    <col min="3014" max="3014" width="12.85546875" style="52" customWidth="1"/>
    <col min="3015" max="3015" width="12.42578125" style="52" customWidth="1"/>
    <col min="3016" max="3262" width="9.140625" style="52"/>
    <col min="3263" max="3263" width="5.28515625" style="52" customWidth="1"/>
    <col min="3264" max="3264" width="36.140625" style="52" customWidth="1"/>
    <col min="3265" max="3265" width="8.5703125" style="52" customWidth="1"/>
    <col min="3266" max="3266" width="12.85546875" style="52" customWidth="1"/>
    <col min="3267" max="3267" width="13.7109375" style="52" customWidth="1"/>
    <col min="3268" max="3268" width="12.42578125" style="52" customWidth="1"/>
    <col min="3269" max="3269" width="3.7109375" style="52" customWidth="1"/>
    <col min="3270" max="3270" width="12.85546875" style="52" customWidth="1"/>
    <col min="3271" max="3271" width="12.42578125" style="52" customWidth="1"/>
    <col min="3272" max="3518" width="9.140625" style="52"/>
    <col min="3519" max="3519" width="5.28515625" style="52" customWidth="1"/>
    <col min="3520" max="3520" width="36.140625" style="52" customWidth="1"/>
    <col min="3521" max="3521" width="8.5703125" style="52" customWidth="1"/>
    <col min="3522" max="3522" width="12.85546875" style="52" customWidth="1"/>
    <col min="3523" max="3523" width="13.7109375" style="52" customWidth="1"/>
    <col min="3524" max="3524" width="12.42578125" style="52" customWidth="1"/>
    <col min="3525" max="3525" width="3.7109375" style="52" customWidth="1"/>
    <col min="3526" max="3526" width="12.85546875" style="52" customWidth="1"/>
    <col min="3527" max="3527" width="12.42578125" style="52" customWidth="1"/>
    <col min="3528" max="3774" width="9.140625" style="52"/>
    <col min="3775" max="3775" width="5.28515625" style="52" customWidth="1"/>
    <col min="3776" max="3776" width="36.140625" style="52" customWidth="1"/>
    <col min="3777" max="3777" width="8.5703125" style="52" customWidth="1"/>
    <col min="3778" max="3778" width="12.85546875" style="52" customWidth="1"/>
    <col min="3779" max="3779" width="13.7109375" style="52" customWidth="1"/>
    <col min="3780" max="3780" width="12.42578125" style="52" customWidth="1"/>
    <col min="3781" max="3781" width="3.7109375" style="52" customWidth="1"/>
    <col min="3782" max="3782" width="12.85546875" style="52" customWidth="1"/>
    <col min="3783" max="3783" width="12.42578125" style="52" customWidth="1"/>
    <col min="3784" max="4030" width="9.140625" style="52"/>
    <col min="4031" max="4031" width="5.28515625" style="52" customWidth="1"/>
    <col min="4032" max="4032" width="36.140625" style="52" customWidth="1"/>
    <col min="4033" max="4033" width="8.5703125" style="52" customWidth="1"/>
    <col min="4034" max="4034" width="12.85546875" style="52" customWidth="1"/>
    <col min="4035" max="4035" width="13.7109375" style="52" customWidth="1"/>
    <col min="4036" max="4036" width="12.42578125" style="52" customWidth="1"/>
    <col min="4037" max="4037" width="3.7109375" style="52" customWidth="1"/>
    <col min="4038" max="4038" width="12.85546875" style="52" customWidth="1"/>
    <col min="4039" max="4039" width="12.42578125" style="52" customWidth="1"/>
    <col min="4040" max="4286" width="9.140625" style="52"/>
    <col min="4287" max="4287" width="5.28515625" style="52" customWidth="1"/>
    <col min="4288" max="4288" width="36.140625" style="52" customWidth="1"/>
    <col min="4289" max="4289" width="8.5703125" style="52" customWidth="1"/>
    <col min="4290" max="4290" width="12.85546875" style="52" customWidth="1"/>
    <col min="4291" max="4291" width="13.7109375" style="52" customWidth="1"/>
    <col min="4292" max="4292" width="12.42578125" style="52" customWidth="1"/>
    <col min="4293" max="4293" width="3.7109375" style="52" customWidth="1"/>
    <col min="4294" max="4294" width="12.85546875" style="52" customWidth="1"/>
    <col min="4295" max="4295" width="12.42578125" style="52" customWidth="1"/>
    <col min="4296" max="4542" width="9.140625" style="52"/>
    <col min="4543" max="4543" width="5.28515625" style="52" customWidth="1"/>
    <col min="4544" max="4544" width="36.140625" style="52" customWidth="1"/>
    <col min="4545" max="4545" width="8.5703125" style="52" customWidth="1"/>
    <col min="4546" max="4546" width="12.85546875" style="52" customWidth="1"/>
    <col min="4547" max="4547" width="13.7109375" style="52" customWidth="1"/>
    <col min="4548" max="4548" width="12.42578125" style="52" customWidth="1"/>
    <col min="4549" max="4549" width="3.7109375" style="52" customWidth="1"/>
    <col min="4550" max="4550" width="12.85546875" style="52" customWidth="1"/>
    <col min="4551" max="4551" width="12.42578125" style="52" customWidth="1"/>
    <col min="4552" max="4798" width="9.140625" style="52"/>
    <col min="4799" max="4799" width="5.28515625" style="52" customWidth="1"/>
    <col min="4800" max="4800" width="36.140625" style="52" customWidth="1"/>
    <col min="4801" max="4801" width="8.5703125" style="52" customWidth="1"/>
    <col min="4802" max="4802" width="12.85546875" style="52" customWidth="1"/>
    <col min="4803" max="4803" width="13.7109375" style="52" customWidth="1"/>
    <col min="4804" max="4804" width="12.42578125" style="52" customWidth="1"/>
    <col min="4805" max="4805" width="3.7109375" style="52" customWidth="1"/>
    <col min="4806" max="4806" width="12.85546875" style="52" customWidth="1"/>
    <col min="4807" max="4807" width="12.42578125" style="52" customWidth="1"/>
    <col min="4808" max="5054" width="9.140625" style="52"/>
    <col min="5055" max="5055" width="5.28515625" style="52" customWidth="1"/>
    <col min="5056" max="5056" width="36.140625" style="52" customWidth="1"/>
    <col min="5057" max="5057" width="8.5703125" style="52" customWidth="1"/>
    <col min="5058" max="5058" width="12.85546875" style="52" customWidth="1"/>
    <col min="5059" max="5059" width="13.7109375" style="52" customWidth="1"/>
    <col min="5060" max="5060" width="12.42578125" style="52" customWidth="1"/>
    <col min="5061" max="5061" width="3.7109375" style="52" customWidth="1"/>
    <col min="5062" max="5062" width="12.85546875" style="52" customWidth="1"/>
    <col min="5063" max="5063" width="12.42578125" style="52" customWidth="1"/>
    <col min="5064" max="5310" width="9.140625" style="52"/>
    <col min="5311" max="5311" width="5.28515625" style="52" customWidth="1"/>
    <col min="5312" max="5312" width="36.140625" style="52" customWidth="1"/>
    <col min="5313" max="5313" width="8.5703125" style="52" customWidth="1"/>
    <col min="5314" max="5314" width="12.85546875" style="52" customWidth="1"/>
    <col min="5315" max="5315" width="13.7109375" style="52" customWidth="1"/>
    <col min="5316" max="5316" width="12.42578125" style="52" customWidth="1"/>
    <col min="5317" max="5317" width="3.7109375" style="52" customWidth="1"/>
    <col min="5318" max="5318" width="12.85546875" style="52" customWidth="1"/>
    <col min="5319" max="5319" width="12.42578125" style="52" customWidth="1"/>
    <col min="5320" max="5566" width="9.140625" style="52"/>
    <col min="5567" max="5567" width="5.28515625" style="52" customWidth="1"/>
    <col min="5568" max="5568" width="36.140625" style="52" customWidth="1"/>
    <col min="5569" max="5569" width="8.5703125" style="52" customWidth="1"/>
    <col min="5570" max="5570" width="12.85546875" style="52" customWidth="1"/>
    <col min="5571" max="5571" width="13.7109375" style="52" customWidth="1"/>
    <col min="5572" max="5572" width="12.42578125" style="52" customWidth="1"/>
    <col min="5573" max="5573" width="3.7109375" style="52" customWidth="1"/>
    <col min="5574" max="5574" width="12.85546875" style="52" customWidth="1"/>
    <col min="5575" max="5575" width="12.42578125" style="52" customWidth="1"/>
    <col min="5576" max="5822" width="9.140625" style="52"/>
    <col min="5823" max="5823" width="5.28515625" style="52" customWidth="1"/>
    <col min="5824" max="5824" width="36.140625" style="52" customWidth="1"/>
    <col min="5825" max="5825" width="8.5703125" style="52" customWidth="1"/>
    <col min="5826" max="5826" width="12.85546875" style="52" customWidth="1"/>
    <col min="5827" max="5827" width="13.7109375" style="52" customWidth="1"/>
    <col min="5828" max="5828" width="12.42578125" style="52" customWidth="1"/>
    <col min="5829" max="5829" width="3.7109375" style="52" customWidth="1"/>
    <col min="5830" max="5830" width="12.85546875" style="52" customWidth="1"/>
    <col min="5831" max="5831" width="12.42578125" style="52" customWidth="1"/>
    <col min="5832" max="6078" width="9.140625" style="52"/>
    <col min="6079" max="6079" width="5.28515625" style="52" customWidth="1"/>
    <col min="6080" max="6080" width="36.140625" style="52" customWidth="1"/>
    <col min="6081" max="6081" width="8.5703125" style="52" customWidth="1"/>
    <col min="6082" max="6082" width="12.85546875" style="52" customWidth="1"/>
    <col min="6083" max="6083" width="13.7109375" style="52" customWidth="1"/>
    <col min="6084" max="6084" width="12.42578125" style="52" customWidth="1"/>
    <col min="6085" max="6085" width="3.7109375" style="52" customWidth="1"/>
    <col min="6086" max="6086" width="12.85546875" style="52" customWidth="1"/>
    <col min="6087" max="6087" width="12.42578125" style="52" customWidth="1"/>
    <col min="6088" max="6334" width="9.140625" style="52"/>
    <col min="6335" max="6335" width="5.28515625" style="52" customWidth="1"/>
    <col min="6336" max="6336" width="36.140625" style="52" customWidth="1"/>
    <col min="6337" max="6337" width="8.5703125" style="52" customWidth="1"/>
    <col min="6338" max="6338" width="12.85546875" style="52" customWidth="1"/>
    <col min="6339" max="6339" width="13.7109375" style="52" customWidth="1"/>
    <col min="6340" max="6340" width="12.42578125" style="52" customWidth="1"/>
    <col min="6341" max="6341" width="3.7109375" style="52" customWidth="1"/>
    <col min="6342" max="6342" width="12.85546875" style="52" customWidth="1"/>
    <col min="6343" max="6343" width="12.42578125" style="52" customWidth="1"/>
    <col min="6344" max="6590" width="9.140625" style="52"/>
    <col min="6591" max="6591" width="5.28515625" style="52" customWidth="1"/>
    <col min="6592" max="6592" width="36.140625" style="52" customWidth="1"/>
    <col min="6593" max="6593" width="8.5703125" style="52" customWidth="1"/>
    <col min="6594" max="6594" width="12.85546875" style="52" customWidth="1"/>
    <col min="6595" max="6595" width="13.7109375" style="52" customWidth="1"/>
    <col min="6596" max="6596" width="12.42578125" style="52" customWidth="1"/>
    <col min="6597" max="6597" width="3.7109375" style="52" customWidth="1"/>
    <col min="6598" max="6598" width="12.85546875" style="52" customWidth="1"/>
    <col min="6599" max="6599" width="12.42578125" style="52" customWidth="1"/>
    <col min="6600" max="6846" width="9.140625" style="52"/>
    <col min="6847" max="6847" width="5.28515625" style="52" customWidth="1"/>
    <col min="6848" max="6848" width="36.140625" style="52" customWidth="1"/>
    <col min="6849" max="6849" width="8.5703125" style="52" customWidth="1"/>
    <col min="6850" max="6850" width="12.85546875" style="52" customWidth="1"/>
    <col min="6851" max="6851" width="13.7109375" style="52" customWidth="1"/>
    <col min="6852" max="6852" width="12.42578125" style="52" customWidth="1"/>
    <col min="6853" max="6853" width="3.7109375" style="52" customWidth="1"/>
    <col min="6854" max="6854" width="12.85546875" style="52" customWidth="1"/>
    <col min="6855" max="6855" width="12.42578125" style="52" customWidth="1"/>
    <col min="6856" max="7102" width="9.140625" style="52"/>
    <col min="7103" max="7103" width="5.28515625" style="52" customWidth="1"/>
    <col min="7104" max="7104" width="36.140625" style="52" customWidth="1"/>
    <col min="7105" max="7105" width="8.5703125" style="52" customWidth="1"/>
    <col min="7106" max="7106" width="12.85546875" style="52" customWidth="1"/>
    <col min="7107" max="7107" width="13.7109375" style="52" customWidth="1"/>
    <col min="7108" max="7108" width="12.42578125" style="52" customWidth="1"/>
    <col min="7109" max="7109" width="3.7109375" style="52" customWidth="1"/>
    <col min="7110" max="7110" width="12.85546875" style="52" customWidth="1"/>
    <col min="7111" max="7111" width="12.42578125" style="52" customWidth="1"/>
    <col min="7112" max="7358" width="9.140625" style="52"/>
    <col min="7359" max="7359" width="5.28515625" style="52" customWidth="1"/>
    <col min="7360" max="7360" width="36.140625" style="52" customWidth="1"/>
    <col min="7361" max="7361" width="8.5703125" style="52" customWidth="1"/>
    <col min="7362" max="7362" width="12.85546875" style="52" customWidth="1"/>
    <col min="7363" max="7363" width="13.7109375" style="52" customWidth="1"/>
    <col min="7364" max="7364" width="12.42578125" style="52" customWidth="1"/>
    <col min="7365" max="7365" width="3.7109375" style="52" customWidth="1"/>
    <col min="7366" max="7366" width="12.85546875" style="52" customWidth="1"/>
    <col min="7367" max="7367" width="12.42578125" style="52" customWidth="1"/>
    <col min="7368" max="7614" width="9.140625" style="52"/>
    <col min="7615" max="7615" width="5.28515625" style="52" customWidth="1"/>
    <col min="7616" max="7616" width="36.140625" style="52" customWidth="1"/>
    <col min="7617" max="7617" width="8.5703125" style="52" customWidth="1"/>
    <col min="7618" max="7618" width="12.85546875" style="52" customWidth="1"/>
    <col min="7619" max="7619" width="13.7109375" style="52" customWidth="1"/>
    <col min="7620" max="7620" width="12.42578125" style="52" customWidth="1"/>
    <col min="7621" max="7621" width="3.7109375" style="52" customWidth="1"/>
    <col min="7622" max="7622" width="12.85546875" style="52" customWidth="1"/>
    <col min="7623" max="7623" width="12.42578125" style="52" customWidth="1"/>
    <col min="7624" max="7870" width="9.140625" style="52"/>
    <col min="7871" max="7871" width="5.28515625" style="52" customWidth="1"/>
    <col min="7872" max="7872" width="36.140625" style="52" customWidth="1"/>
    <col min="7873" max="7873" width="8.5703125" style="52" customWidth="1"/>
    <col min="7874" max="7874" width="12.85546875" style="52" customWidth="1"/>
    <col min="7875" max="7875" width="13.7109375" style="52" customWidth="1"/>
    <col min="7876" max="7876" width="12.42578125" style="52" customWidth="1"/>
    <col min="7877" max="7877" width="3.7109375" style="52" customWidth="1"/>
    <col min="7878" max="7878" width="12.85546875" style="52" customWidth="1"/>
    <col min="7879" max="7879" width="12.42578125" style="52" customWidth="1"/>
    <col min="7880" max="8126" width="9.140625" style="52"/>
    <col min="8127" max="8127" width="5.28515625" style="52" customWidth="1"/>
    <col min="8128" max="8128" width="36.140625" style="52" customWidth="1"/>
    <col min="8129" max="8129" width="8.5703125" style="52" customWidth="1"/>
    <col min="8130" max="8130" width="12.85546875" style="52" customWidth="1"/>
    <col min="8131" max="8131" width="13.7109375" style="52" customWidth="1"/>
    <col min="8132" max="8132" width="12.42578125" style="52" customWidth="1"/>
    <col min="8133" max="8133" width="3.7109375" style="52" customWidth="1"/>
    <col min="8134" max="8134" width="12.85546875" style="52" customWidth="1"/>
    <col min="8135" max="8135" width="12.42578125" style="52" customWidth="1"/>
    <col min="8136" max="8382" width="9.140625" style="52"/>
    <col min="8383" max="8383" width="5.28515625" style="52" customWidth="1"/>
    <col min="8384" max="8384" width="36.140625" style="52" customWidth="1"/>
    <col min="8385" max="8385" width="8.5703125" style="52" customWidth="1"/>
    <col min="8386" max="8386" width="12.85546875" style="52" customWidth="1"/>
    <col min="8387" max="8387" width="13.7109375" style="52" customWidth="1"/>
    <col min="8388" max="8388" width="12.42578125" style="52" customWidth="1"/>
    <col min="8389" max="8389" width="3.7109375" style="52" customWidth="1"/>
    <col min="8390" max="8390" width="12.85546875" style="52" customWidth="1"/>
    <col min="8391" max="8391" width="12.42578125" style="52" customWidth="1"/>
    <col min="8392" max="8638" width="9.140625" style="52"/>
    <col min="8639" max="8639" width="5.28515625" style="52" customWidth="1"/>
    <col min="8640" max="8640" width="36.140625" style="52" customWidth="1"/>
    <col min="8641" max="8641" width="8.5703125" style="52" customWidth="1"/>
    <col min="8642" max="8642" width="12.85546875" style="52" customWidth="1"/>
    <col min="8643" max="8643" width="13.7109375" style="52" customWidth="1"/>
    <col min="8644" max="8644" width="12.42578125" style="52" customWidth="1"/>
    <col min="8645" max="8645" width="3.7109375" style="52" customWidth="1"/>
    <col min="8646" max="8646" width="12.85546875" style="52" customWidth="1"/>
    <col min="8647" max="8647" width="12.42578125" style="52" customWidth="1"/>
    <col min="8648" max="8894" width="9.140625" style="52"/>
    <col min="8895" max="8895" width="5.28515625" style="52" customWidth="1"/>
    <col min="8896" max="8896" width="36.140625" style="52" customWidth="1"/>
    <col min="8897" max="8897" width="8.5703125" style="52" customWidth="1"/>
    <col min="8898" max="8898" width="12.85546875" style="52" customWidth="1"/>
    <col min="8899" max="8899" width="13.7109375" style="52" customWidth="1"/>
    <col min="8900" max="8900" width="12.42578125" style="52" customWidth="1"/>
    <col min="8901" max="8901" width="3.7109375" style="52" customWidth="1"/>
    <col min="8902" max="8902" width="12.85546875" style="52" customWidth="1"/>
    <col min="8903" max="8903" width="12.42578125" style="52" customWidth="1"/>
    <col min="8904" max="9150" width="9.140625" style="52"/>
    <col min="9151" max="9151" width="5.28515625" style="52" customWidth="1"/>
    <col min="9152" max="9152" width="36.140625" style="52" customWidth="1"/>
    <col min="9153" max="9153" width="8.5703125" style="52" customWidth="1"/>
    <col min="9154" max="9154" width="12.85546875" style="52" customWidth="1"/>
    <col min="9155" max="9155" width="13.7109375" style="52" customWidth="1"/>
    <col min="9156" max="9156" width="12.42578125" style="52" customWidth="1"/>
    <col min="9157" max="9157" width="3.7109375" style="52" customWidth="1"/>
    <col min="9158" max="9158" width="12.85546875" style="52" customWidth="1"/>
    <col min="9159" max="9159" width="12.42578125" style="52" customWidth="1"/>
    <col min="9160" max="9406" width="9.140625" style="52"/>
    <col min="9407" max="9407" width="5.28515625" style="52" customWidth="1"/>
    <col min="9408" max="9408" width="36.140625" style="52" customWidth="1"/>
    <col min="9409" max="9409" width="8.5703125" style="52" customWidth="1"/>
    <col min="9410" max="9410" width="12.85546875" style="52" customWidth="1"/>
    <col min="9411" max="9411" width="13.7109375" style="52" customWidth="1"/>
    <col min="9412" max="9412" width="12.42578125" style="52" customWidth="1"/>
    <col min="9413" max="9413" width="3.7109375" style="52" customWidth="1"/>
    <col min="9414" max="9414" width="12.85546875" style="52" customWidth="1"/>
    <col min="9415" max="9415" width="12.42578125" style="52" customWidth="1"/>
    <col min="9416" max="9662" width="9.140625" style="52"/>
    <col min="9663" max="9663" width="5.28515625" style="52" customWidth="1"/>
    <col min="9664" max="9664" width="36.140625" style="52" customWidth="1"/>
    <col min="9665" max="9665" width="8.5703125" style="52" customWidth="1"/>
    <col min="9666" max="9666" width="12.85546875" style="52" customWidth="1"/>
    <col min="9667" max="9667" width="13.7109375" style="52" customWidth="1"/>
    <col min="9668" max="9668" width="12.42578125" style="52" customWidth="1"/>
    <col min="9669" max="9669" width="3.7109375" style="52" customWidth="1"/>
    <col min="9670" max="9670" width="12.85546875" style="52" customWidth="1"/>
    <col min="9671" max="9671" width="12.42578125" style="52" customWidth="1"/>
    <col min="9672" max="9918" width="9.140625" style="52"/>
    <col min="9919" max="9919" width="5.28515625" style="52" customWidth="1"/>
    <col min="9920" max="9920" width="36.140625" style="52" customWidth="1"/>
    <col min="9921" max="9921" width="8.5703125" style="52" customWidth="1"/>
    <col min="9922" max="9922" width="12.85546875" style="52" customWidth="1"/>
    <col min="9923" max="9923" width="13.7109375" style="52" customWidth="1"/>
    <col min="9924" max="9924" width="12.42578125" style="52" customWidth="1"/>
    <col min="9925" max="9925" width="3.7109375" style="52" customWidth="1"/>
    <col min="9926" max="9926" width="12.85546875" style="52" customWidth="1"/>
    <col min="9927" max="9927" width="12.42578125" style="52" customWidth="1"/>
    <col min="9928" max="10174" width="9.140625" style="52"/>
    <col min="10175" max="10175" width="5.28515625" style="52" customWidth="1"/>
    <col min="10176" max="10176" width="36.140625" style="52" customWidth="1"/>
    <col min="10177" max="10177" width="8.5703125" style="52" customWidth="1"/>
    <col min="10178" max="10178" width="12.85546875" style="52" customWidth="1"/>
    <col min="10179" max="10179" width="13.7109375" style="52" customWidth="1"/>
    <col min="10180" max="10180" width="12.42578125" style="52" customWidth="1"/>
    <col min="10181" max="10181" width="3.7109375" style="52" customWidth="1"/>
    <col min="10182" max="10182" width="12.85546875" style="52" customWidth="1"/>
    <col min="10183" max="10183" width="12.42578125" style="52" customWidth="1"/>
    <col min="10184" max="10430" width="9.140625" style="52"/>
    <col min="10431" max="10431" width="5.28515625" style="52" customWidth="1"/>
    <col min="10432" max="10432" width="36.140625" style="52" customWidth="1"/>
    <col min="10433" max="10433" width="8.5703125" style="52" customWidth="1"/>
    <col min="10434" max="10434" width="12.85546875" style="52" customWidth="1"/>
    <col min="10435" max="10435" width="13.7109375" style="52" customWidth="1"/>
    <col min="10436" max="10436" width="12.42578125" style="52" customWidth="1"/>
    <col min="10437" max="10437" width="3.7109375" style="52" customWidth="1"/>
    <col min="10438" max="10438" width="12.85546875" style="52" customWidth="1"/>
    <col min="10439" max="10439" width="12.42578125" style="52" customWidth="1"/>
    <col min="10440" max="10686" width="9.140625" style="52"/>
    <col min="10687" max="10687" width="5.28515625" style="52" customWidth="1"/>
    <col min="10688" max="10688" width="36.140625" style="52" customWidth="1"/>
    <col min="10689" max="10689" width="8.5703125" style="52" customWidth="1"/>
    <col min="10690" max="10690" width="12.85546875" style="52" customWidth="1"/>
    <col min="10691" max="10691" width="13.7109375" style="52" customWidth="1"/>
    <col min="10692" max="10692" width="12.42578125" style="52" customWidth="1"/>
    <col min="10693" max="10693" width="3.7109375" style="52" customWidth="1"/>
    <col min="10694" max="10694" width="12.85546875" style="52" customWidth="1"/>
    <col min="10695" max="10695" width="12.42578125" style="52" customWidth="1"/>
    <col min="10696" max="10942" width="9.140625" style="52"/>
    <col min="10943" max="10943" width="5.28515625" style="52" customWidth="1"/>
    <col min="10944" max="10944" width="36.140625" style="52" customWidth="1"/>
    <col min="10945" max="10945" width="8.5703125" style="52" customWidth="1"/>
    <col min="10946" max="10946" width="12.85546875" style="52" customWidth="1"/>
    <col min="10947" max="10947" width="13.7109375" style="52" customWidth="1"/>
    <col min="10948" max="10948" width="12.42578125" style="52" customWidth="1"/>
    <col min="10949" max="10949" width="3.7109375" style="52" customWidth="1"/>
    <col min="10950" max="10950" width="12.85546875" style="52" customWidth="1"/>
    <col min="10951" max="10951" width="12.42578125" style="52" customWidth="1"/>
    <col min="10952" max="11198" width="9.140625" style="52"/>
    <col min="11199" max="11199" width="5.28515625" style="52" customWidth="1"/>
    <col min="11200" max="11200" width="36.140625" style="52" customWidth="1"/>
    <col min="11201" max="11201" width="8.5703125" style="52" customWidth="1"/>
    <col min="11202" max="11202" width="12.85546875" style="52" customWidth="1"/>
    <col min="11203" max="11203" width="13.7109375" style="52" customWidth="1"/>
    <col min="11204" max="11204" width="12.42578125" style="52" customWidth="1"/>
    <col min="11205" max="11205" width="3.7109375" style="52" customWidth="1"/>
    <col min="11206" max="11206" width="12.85546875" style="52" customWidth="1"/>
    <col min="11207" max="11207" width="12.42578125" style="52" customWidth="1"/>
    <col min="11208" max="11454" width="9.140625" style="52"/>
    <col min="11455" max="11455" width="5.28515625" style="52" customWidth="1"/>
    <col min="11456" max="11456" width="36.140625" style="52" customWidth="1"/>
    <col min="11457" max="11457" width="8.5703125" style="52" customWidth="1"/>
    <col min="11458" max="11458" width="12.85546875" style="52" customWidth="1"/>
    <col min="11459" max="11459" width="13.7109375" style="52" customWidth="1"/>
    <col min="11460" max="11460" width="12.42578125" style="52" customWidth="1"/>
    <col min="11461" max="11461" width="3.7109375" style="52" customWidth="1"/>
    <col min="11462" max="11462" width="12.85546875" style="52" customWidth="1"/>
    <col min="11463" max="11463" width="12.42578125" style="52" customWidth="1"/>
    <col min="11464" max="11710" width="9.140625" style="52"/>
    <col min="11711" max="11711" width="5.28515625" style="52" customWidth="1"/>
    <col min="11712" max="11712" width="36.140625" style="52" customWidth="1"/>
    <col min="11713" max="11713" width="8.5703125" style="52" customWidth="1"/>
    <col min="11714" max="11714" width="12.85546875" style="52" customWidth="1"/>
    <col min="11715" max="11715" width="13.7109375" style="52" customWidth="1"/>
    <col min="11716" max="11716" width="12.42578125" style="52" customWidth="1"/>
    <col min="11717" max="11717" width="3.7109375" style="52" customWidth="1"/>
    <col min="11718" max="11718" width="12.85546875" style="52" customWidth="1"/>
    <col min="11719" max="11719" width="12.42578125" style="52" customWidth="1"/>
    <col min="11720" max="11966" width="9.140625" style="52"/>
    <col min="11967" max="11967" width="5.28515625" style="52" customWidth="1"/>
    <col min="11968" max="11968" width="36.140625" style="52" customWidth="1"/>
    <col min="11969" max="11969" width="8.5703125" style="52" customWidth="1"/>
    <col min="11970" max="11970" width="12.85546875" style="52" customWidth="1"/>
    <col min="11971" max="11971" width="13.7109375" style="52" customWidth="1"/>
    <col min="11972" max="11972" width="12.42578125" style="52" customWidth="1"/>
    <col min="11973" max="11973" width="3.7109375" style="52" customWidth="1"/>
    <col min="11974" max="11974" width="12.85546875" style="52" customWidth="1"/>
    <col min="11975" max="11975" width="12.42578125" style="52" customWidth="1"/>
    <col min="11976" max="12222" width="9.140625" style="52"/>
    <col min="12223" max="12223" width="5.28515625" style="52" customWidth="1"/>
    <col min="12224" max="12224" width="36.140625" style="52" customWidth="1"/>
    <col min="12225" max="12225" width="8.5703125" style="52" customWidth="1"/>
    <col min="12226" max="12226" width="12.85546875" style="52" customWidth="1"/>
    <col min="12227" max="12227" width="13.7109375" style="52" customWidth="1"/>
    <col min="12228" max="12228" width="12.42578125" style="52" customWidth="1"/>
    <col min="12229" max="12229" width="3.7109375" style="52" customWidth="1"/>
    <col min="12230" max="12230" width="12.85546875" style="52" customWidth="1"/>
    <col min="12231" max="12231" width="12.42578125" style="52" customWidth="1"/>
    <col min="12232" max="12478" width="9.140625" style="52"/>
    <col min="12479" max="12479" width="5.28515625" style="52" customWidth="1"/>
    <col min="12480" max="12480" width="36.140625" style="52" customWidth="1"/>
    <col min="12481" max="12481" width="8.5703125" style="52" customWidth="1"/>
    <col min="12482" max="12482" width="12.85546875" style="52" customWidth="1"/>
    <col min="12483" max="12483" width="13.7109375" style="52" customWidth="1"/>
    <col min="12484" max="12484" width="12.42578125" style="52" customWidth="1"/>
    <col min="12485" max="12485" width="3.7109375" style="52" customWidth="1"/>
    <col min="12486" max="12486" width="12.85546875" style="52" customWidth="1"/>
    <col min="12487" max="12487" width="12.42578125" style="52" customWidth="1"/>
    <col min="12488" max="12734" width="9.140625" style="52"/>
    <col min="12735" max="12735" width="5.28515625" style="52" customWidth="1"/>
    <col min="12736" max="12736" width="36.140625" style="52" customWidth="1"/>
    <col min="12737" max="12737" width="8.5703125" style="52" customWidth="1"/>
    <col min="12738" max="12738" width="12.85546875" style="52" customWidth="1"/>
    <col min="12739" max="12739" width="13.7109375" style="52" customWidth="1"/>
    <col min="12740" max="12740" width="12.42578125" style="52" customWidth="1"/>
    <col min="12741" max="12741" width="3.7109375" style="52" customWidth="1"/>
    <col min="12742" max="12742" width="12.85546875" style="52" customWidth="1"/>
    <col min="12743" max="12743" width="12.42578125" style="52" customWidth="1"/>
    <col min="12744" max="12990" width="9.140625" style="52"/>
    <col min="12991" max="12991" width="5.28515625" style="52" customWidth="1"/>
    <col min="12992" max="12992" width="36.140625" style="52" customWidth="1"/>
    <col min="12993" max="12993" width="8.5703125" style="52" customWidth="1"/>
    <col min="12994" max="12994" width="12.85546875" style="52" customWidth="1"/>
    <col min="12995" max="12995" width="13.7109375" style="52" customWidth="1"/>
    <col min="12996" max="12996" width="12.42578125" style="52" customWidth="1"/>
    <col min="12997" max="12997" width="3.7109375" style="52" customWidth="1"/>
    <col min="12998" max="12998" width="12.85546875" style="52" customWidth="1"/>
    <col min="12999" max="12999" width="12.42578125" style="52" customWidth="1"/>
    <col min="13000" max="13246" width="9.140625" style="52"/>
    <col min="13247" max="13247" width="5.28515625" style="52" customWidth="1"/>
    <col min="13248" max="13248" width="36.140625" style="52" customWidth="1"/>
    <col min="13249" max="13249" width="8.5703125" style="52" customWidth="1"/>
    <col min="13250" max="13250" width="12.85546875" style="52" customWidth="1"/>
    <col min="13251" max="13251" width="13.7109375" style="52" customWidth="1"/>
    <col min="13252" max="13252" width="12.42578125" style="52" customWidth="1"/>
    <col min="13253" max="13253" width="3.7109375" style="52" customWidth="1"/>
    <col min="13254" max="13254" width="12.85546875" style="52" customWidth="1"/>
    <col min="13255" max="13255" width="12.42578125" style="52" customWidth="1"/>
    <col min="13256" max="13502" width="9.140625" style="52"/>
    <col min="13503" max="13503" width="5.28515625" style="52" customWidth="1"/>
    <col min="13504" max="13504" width="36.140625" style="52" customWidth="1"/>
    <col min="13505" max="13505" width="8.5703125" style="52" customWidth="1"/>
    <col min="13506" max="13506" width="12.85546875" style="52" customWidth="1"/>
    <col min="13507" max="13507" width="13.7109375" style="52" customWidth="1"/>
    <col min="13508" max="13508" width="12.42578125" style="52" customWidth="1"/>
    <col min="13509" max="13509" width="3.7109375" style="52" customWidth="1"/>
    <col min="13510" max="13510" width="12.85546875" style="52" customWidth="1"/>
    <col min="13511" max="13511" width="12.42578125" style="52" customWidth="1"/>
    <col min="13512" max="13758" width="9.140625" style="52"/>
    <col min="13759" max="13759" width="5.28515625" style="52" customWidth="1"/>
    <col min="13760" max="13760" width="36.140625" style="52" customWidth="1"/>
    <col min="13761" max="13761" width="8.5703125" style="52" customWidth="1"/>
    <col min="13762" max="13762" width="12.85546875" style="52" customWidth="1"/>
    <col min="13763" max="13763" width="13.7109375" style="52" customWidth="1"/>
    <col min="13764" max="13764" width="12.42578125" style="52" customWidth="1"/>
    <col min="13765" max="13765" width="3.7109375" style="52" customWidth="1"/>
    <col min="13766" max="13766" width="12.85546875" style="52" customWidth="1"/>
    <col min="13767" max="13767" width="12.42578125" style="52" customWidth="1"/>
    <col min="13768" max="14014" width="9.140625" style="52"/>
    <col min="14015" max="14015" width="5.28515625" style="52" customWidth="1"/>
    <col min="14016" max="14016" width="36.140625" style="52" customWidth="1"/>
    <col min="14017" max="14017" width="8.5703125" style="52" customWidth="1"/>
    <col min="14018" max="14018" width="12.85546875" style="52" customWidth="1"/>
    <col min="14019" max="14019" width="13.7109375" style="52" customWidth="1"/>
    <col min="14020" max="14020" width="12.42578125" style="52" customWidth="1"/>
    <col min="14021" max="14021" width="3.7109375" style="52" customWidth="1"/>
    <col min="14022" max="14022" width="12.85546875" style="52" customWidth="1"/>
    <col min="14023" max="14023" width="12.42578125" style="52" customWidth="1"/>
    <col min="14024" max="14270" width="9.140625" style="52"/>
    <col min="14271" max="14271" width="5.28515625" style="52" customWidth="1"/>
    <col min="14272" max="14272" width="36.140625" style="52" customWidth="1"/>
    <col min="14273" max="14273" width="8.5703125" style="52" customWidth="1"/>
    <col min="14274" max="14274" width="12.85546875" style="52" customWidth="1"/>
    <col min="14275" max="14275" width="13.7109375" style="52" customWidth="1"/>
    <col min="14276" max="14276" width="12.42578125" style="52" customWidth="1"/>
    <col min="14277" max="14277" width="3.7109375" style="52" customWidth="1"/>
    <col min="14278" max="14278" width="12.85546875" style="52" customWidth="1"/>
    <col min="14279" max="14279" width="12.42578125" style="52" customWidth="1"/>
    <col min="14280" max="14526" width="9.140625" style="52"/>
    <col min="14527" max="14527" width="5.28515625" style="52" customWidth="1"/>
    <col min="14528" max="14528" width="36.140625" style="52" customWidth="1"/>
    <col min="14529" max="14529" width="8.5703125" style="52" customWidth="1"/>
    <col min="14530" max="14530" width="12.85546875" style="52" customWidth="1"/>
    <col min="14531" max="14531" width="13.7109375" style="52" customWidth="1"/>
    <col min="14532" max="14532" width="12.42578125" style="52" customWidth="1"/>
    <col min="14533" max="14533" width="3.7109375" style="52" customWidth="1"/>
    <col min="14534" max="14534" width="12.85546875" style="52" customWidth="1"/>
    <col min="14535" max="14535" width="12.42578125" style="52" customWidth="1"/>
    <col min="14536" max="14782" width="9.140625" style="52"/>
    <col min="14783" max="14783" width="5.28515625" style="52" customWidth="1"/>
    <col min="14784" max="14784" width="36.140625" style="52" customWidth="1"/>
    <col min="14785" max="14785" width="8.5703125" style="52" customWidth="1"/>
    <col min="14786" max="14786" width="12.85546875" style="52" customWidth="1"/>
    <col min="14787" max="14787" width="13.7109375" style="52" customWidth="1"/>
    <col min="14788" max="14788" width="12.42578125" style="52" customWidth="1"/>
    <col min="14789" max="14789" width="3.7109375" style="52" customWidth="1"/>
    <col min="14790" max="14790" width="12.85546875" style="52" customWidth="1"/>
    <col min="14791" max="14791" width="12.42578125" style="52" customWidth="1"/>
    <col min="14792" max="15038" width="9.140625" style="52"/>
    <col min="15039" max="15039" width="5.28515625" style="52" customWidth="1"/>
    <col min="15040" max="15040" width="36.140625" style="52" customWidth="1"/>
    <col min="15041" max="15041" width="8.5703125" style="52" customWidth="1"/>
    <col min="15042" max="15042" width="12.85546875" style="52" customWidth="1"/>
    <col min="15043" max="15043" width="13.7109375" style="52" customWidth="1"/>
    <col min="15044" max="15044" width="12.42578125" style="52" customWidth="1"/>
    <col min="15045" max="15045" width="3.7109375" style="52" customWidth="1"/>
    <col min="15046" max="15046" width="12.85546875" style="52" customWidth="1"/>
    <col min="15047" max="15047" width="12.42578125" style="52" customWidth="1"/>
    <col min="15048" max="15294" width="9.140625" style="52"/>
    <col min="15295" max="15295" width="5.28515625" style="52" customWidth="1"/>
    <col min="15296" max="15296" width="36.140625" style="52" customWidth="1"/>
    <col min="15297" max="15297" width="8.5703125" style="52" customWidth="1"/>
    <col min="15298" max="15298" width="12.85546875" style="52" customWidth="1"/>
    <col min="15299" max="15299" width="13.7109375" style="52" customWidth="1"/>
    <col min="15300" max="15300" width="12.42578125" style="52" customWidth="1"/>
    <col min="15301" max="15301" width="3.7109375" style="52" customWidth="1"/>
    <col min="15302" max="15302" width="12.85546875" style="52" customWidth="1"/>
    <col min="15303" max="15303" width="12.42578125" style="52" customWidth="1"/>
    <col min="15304" max="15550" width="9.140625" style="52"/>
    <col min="15551" max="15551" width="5.28515625" style="52" customWidth="1"/>
    <col min="15552" max="15552" width="36.140625" style="52" customWidth="1"/>
    <col min="15553" max="15553" width="8.5703125" style="52" customWidth="1"/>
    <col min="15554" max="15554" width="12.85546875" style="52" customWidth="1"/>
    <col min="15555" max="15555" width="13.7109375" style="52" customWidth="1"/>
    <col min="15556" max="15556" width="12.42578125" style="52" customWidth="1"/>
    <col min="15557" max="15557" width="3.7109375" style="52" customWidth="1"/>
    <col min="15558" max="15558" width="12.85546875" style="52" customWidth="1"/>
    <col min="15559" max="15559" width="12.42578125" style="52" customWidth="1"/>
    <col min="15560" max="15806" width="9.140625" style="52"/>
    <col min="15807" max="15807" width="5.28515625" style="52" customWidth="1"/>
    <col min="15808" max="15808" width="36.140625" style="52" customWidth="1"/>
    <col min="15809" max="15809" width="8.5703125" style="52" customWidth="1"/>
    <col min="15810" max="15810" width="12.85546875" style="52" customWidth="1"/>
    <col min="15811" max="15811" width="13.7109375" style="52" customWidth="1"/>
    <col min="15812" max="15812" width="12.42578125" style="52" customWidth="1"/>
    <col min="15813" max="15813" width="3.7109375" style="52" customWidth="1"/>
    <col min="15814" max="15814" width="12.85546875" style="52" customWidth="1"/>
    <col min="15815" max="15815" width="12.42578125" style="52" customWidth="1"/>
    <col min="15816" max="16062" width="9.140625" style="52"/>
    <col min="16063" max="16063" width="5.28515625" style="52" customWidth="1"/>
    <col min="16064" max="16064" width="36.140625" style="52" customWidth="1"/>
    <col min="16065" max="16065" width="8.5703125" style="52" customWidth="1"/>
    <col min="16066" max="16066" width="12.85546875" style="52" customWidth="1"/>
    <col min="16067" max="16067" width="13.7109375" style="52" customWidth="1"/>
    <col min="16068" max="16068" width="12.42578125" style="52" customWidth="1"/>
    <col min="16069" max="16069" width="3.7109375" style="52" customWidth="1"/>
    <col min="16070" max="16070" width="12.85546875" style="52" customWidth="1"/>
    <col min="16071" max="16071" width="12.42578125" style="52" customWidth="1"/>
    <col min="16072" max="16384" width="9.140625" style="52"/>
  </cols>
  <sheetData>
    <row r="1" spans="1:5" s="35" customFormat="1" x14ac:dyDescent="0.25">
      <c r="A1" s="71"/>
      <c r="C1" s="137" t="s">
        <v>94</v>
      </c>
      <c r="D1" s="137"/>
      <c r="E1" s="137"/>
    </row>
    <row r="2" spans="1:5" s="35" customFormat="1" ht="13.5" customHeight="1" x14ac:dyDescent="0.25">
      <c r="A2" s="71"/>
      <c r="C2" s="138" t="s">
        <v>89</v>
      </c>
      <c r="D2" s="138"/>
      <c r="E2" s="138"/>
    </row>
    <row r="3" spans="1:5" s="35" customFormat="1" x14ac:dyDescent="0.25">
      <c r="A3" s="71"/>
      <c r="C3" s="134" t="s">
        <v>90</v>
      </c>
      <c r="D3" s="134"/>
      <c r="E3" s="134"/>
    </row>
    <row r="4" spans="1:5" s="35" customFormat="1" x14ac:dyDescent="0.25">
      <c r="A4" s="71"/>
      <c r="C4" s="89"/>
      <c r="D4" s="89"/>
      <c r="E4" s="89"/>
    </row>
    <row r="5" spans="1:5" x14ac:dyDescent="0.25">
      <c r="C5" s="138" t="s">
        <v>35</v>
      </c>
      <c r="D5" s="138"/>
      <c r="E5" s="138"/>
    </row>
    <row r="6" spans="1:5" ht="13.5" customHeight="1" x14ac:dyDescent="0.25">
      <c r="C6" s="138" t="str">
        <f>+'2'!C6:E6</f>
        <v>Աբովյան համայնքի ավագանու 2022 թվականի</v>
      </c>
      <c r="D6" s="138"/>
      <c r="E6" s="138"/>
    </row>
    <row r="7" spans="1:5" x14ac:dyDescent="0.25">
      <c r="C7" s="142" t="str">
        <f>+'2'!C7:E7</f>
        <v>դեկտեմբերի 28-ի  N 198 -Ա  որոշման</v>
      </c>
      <c r="D7" s="142"/>
      <c r="E7" s="142"/>
    </row>
    <row r="8" spans="1:5" ht="2.25" customHeight="1" x14ac:dyDescent="0.25">
      <c r="C8" s="91"/>
      <c r="D8" s="91"/>
      <c r="E8" s="91"/>
    </row>
    <row r="9" spans="1:5" s="38" customFormat="1" ht="74.25" customHeight="1" x14ac:dyDescent="0.3">
      <c r="A9" s="135" t="s">
        <v>108</v>
      </c>
      <c r="B9" s="135"/>
      <c r="C9" s="135"/>
      <c r="D9" s="135"/>
      <c r="E9" s="135"/>
    </row>
    <row r="10" spans="1:5" s="55" customFormat="1" ht="18.75" customHeight="1" x14ac:dyDescent="0.3">
      <c r="A10" s="53"/>
      <c r="B10" s="54" t="s">
        <v>36</v>
      </c>
      <c r="C10" s="53"/>
      <c r="D10" s="53"/>
      <c r="E10" s="53"/>
    </row>
    <row r="11" spans="1:5" s="55" customFormat="1" ht="23.25" customHeight="1" x14ac:dyDescent="0.3">
      <c r="A11" s="53"/>
      <c r="B11" s="143" t="s">
        <v>1</v>
      </c>
      <c r="C11" s="143"/>
      <c r="D11" s="143"/>
      <c r="E11" s="143"/>
    </row>
    <row r="12" spans="1:5" s="90" customFormat="1" ht="44.25" customHeight="1" x14ac:dyDescent="0.2">
      <c r="A12" s="56" t="s">
        <v>2</v>
      </c>
      <c r="B12" s="56" t="s">
        <v>3</v>
      </c>
      <c r="C12" s="56" t="s">
        <v>4</v>
      </c>
      <c r="D12" s="56" t="s">
        <v>5</v>
      </c>
      <c r="E12" s="56" t="s">
        <v>6</v>
      </c>
    </row>
    <row r="13" spans="1:5" s="60" customFormat="1" ht="23.25" customHeight="1" x14ac:dyDescent="0.2">
      <c r="A13" s="108">
        <v>1</v>
      </c>
      <c r="B13" s="57" t="s">
        <v>7</v>
      </c>
      <c r="C13" s="58">
        <v>1</v>
      </c>
      <c r="D13" s="59">
        <v>310000</v>
      </c>
      <c r="E13" s="59">
        <f>D13*C13</f>
        <v>310000</v>
      </c>
    </row>
    <row r="14" spans="1:5" s="60" customFormat="1" ht="23.25" customHeight="1" x14ac:dyDescent="0.2">
      <c r="A14" s="108">
        <v>2</v>
      </c>
      <c r="B14" s="57" t="s">
        <v>37</v>
      </c>
      <c r="C14" s="58">
        <v>1</v>
      </c>
      <c r="D14" s="59">
        <v>140000</v>
      </c>
      <c r="E14" s="59">
        <f t="shared" ref="E14:E42" si="0">D14*C14</f>
        <v>140000</v>
      </c>
    </row>
    <row r="15" spans="1:5" s="60" customFormat="1" ht="23.25" customHeight="1" x14ac:dyDescent="0.2">
      <c r="A15" s="108">
        <v>3</v>
      </c>
      <c r="B15" s="57" t="s">
        <v>38</v>
      </c>
      <c r="C15" s="58">
        <v>1</v>
      </c>
      <c r="D15" s="59">
        <v>140000</v>
      </c>
      <c r="E15" s="59">
        <f t="shared" si="0"/>
        <v>140000</v>
      </c>
    </row>
    <row r="16" spans="1:5" s="60" customFormat="1" ht="23.25" customHeight="1" x14ac:dyDescent="0.2">
      <c r="A16" s="108">
        <v>4</v>
      </c>
      <c r="B16" s="57" t="s">
        <v>39</v>
      </c>
      <c r="C16" s="58">
        <v>1</v>
      </c>
      <c r="D16" s="59">
        <v>130000</v>
      </c>
      <c r="E16" s="59">
        <f t="shared" si="0"/>
        <v>130000</v>
      </c>
    </row>
    <row r="17" spans="1:11" s="60" customFormat="1" ht="23.25" customHeight="1" x14ac:dyDescent="0.2">
      <c r="A17" s="108">
        <v>5</v>
      </c>
      <c r="B17" s="57" t="s">
        <v>40</v>
      </c>
      <c r="C17" s="58">
        <v>13</v>
      </c>
      <c r="D17" s="59">
        <v>130000</v>
      </c>
      <c r="E17" s="59">
        <f t="shared" si="0"/>
        <v>1690000</v>
      </c>
      <c r="I17" s="92"/>
    </row>
    <row r="18" spans="1:11" s="60" customFormat="1" ht="23.25" customHeight="1" x14ac:dyDescent="0.2">
      <c r="A18" s="108">
        <v>6</v>
      </c>
      <c r="B18" s="57" t="s">
        <v>83</v>
      </c>
      <c r="C18" s="58">
        <v>1</v>
      </c>
      <c r="D18" s="59">
        <v>285000</v>
      </c>
      <c r="E18" s="59">
        <f t="shared" si="0"/>
        <v>285000</v>
      </c>
    </row>
    <row r="19" spans="1:11" s="60" customFormat="1" ht="23.25" customHeight="1" x14ac:dyDescent="0.2">
      <c r="A19" s="108">
        <v>7</v>
      </c>
      <c r="B19" s="57" t="s">
        <v>84</v>
      </c>
      <c r="C19" s="58">
        <v>3</v>
      </c>
      <c r="D19" s="59">
        <v>235000</v>
      </c>
      <c r="E19" s="59">
        <f t="shared" si="0"/>
        <v>705000</v>
      </c>
      <c r="I19" s="92"/>
      <c r="K19" s="92"/>
    </row>
    <row r="20" spans="1:11" s="60" customFormat="1" ht="30.75" customHeight="1" x14ac:dyDescent="0.2">
      <c r="A20" s="108">
        <v>8</v>
      </c>
      <c r="B20" s="57" t="s">
        <v>98</v>
      </c>
      <c r="C20" s="58">
        <v>1</v>
      </c>
      <c r="D20" s="59">
        <v>180000</v>
      </c>
      <c r="E20" s="59">
        <f t="shared" si="0"/>
        <v>180000</v>
      </c>
    </row>
    <row r="21" spans="1:11" s="60" customFormat="1" ht="36" customHeight="1" x14ac:dyDescent="0.2">
      <c r="A21" s="108">
        <v>9</v>
      </c>
      <c r="B21" s="57" t="s">
        <v>86</v>
      </c>
      <c r="C21" s="58">
        <v>1</v>
      </c>
      <c r="D21" s="59">
        <v>170000</v>
      </c>
      <c r="E21" s="59">
        <f t="shared" si="0"/>
        <v>170000</v>
      </c>
    </row>
    <row r="22" spans="1:11" s="60" customFormat="1" ht="23.25" customHeight="1" x14ac:dyDescent="0.2">
      <c r="A22" s="108">
        <v>10</v>
      </c>
      <c r="B22" s="57" t="s">
        <v>85</v>
      </c>
      <c r="C22" s="58">
        <v>1</v>
      </c>
      <c r="D22" s="59">
        <v>170000</v>
      </c>
      <c r="E22" s="59">
        <f t="shared" si="0"/>
        <v>170000</v>
      </c>
    </row>
    <row r="23" spans="1:11" s="60" customFormat="1" ht="23.25" customHeight="1" x14ac:dyDescent="0.2">
      <c r="A23" s="108">
        <v>11</v>
      </c>
      <c r="B23" s="57" t="s">
        <v>41</v>
      </c>
      <c r="C23" s="58">
        <v>2</v>
      </c>
      <c r="D23" s="59">
        <v>95630</v>
      </c>
      <c r="E23" s="59">
        <f t="shared" si="0"/>
        <v>191260</v>
      </c>
    </row>
    <row r="24" spans="1:11" s="60" customFormat="1" ht="23.25" customHeight="1" x14ac:dyDescent="0.2">
      <c r="A24" s="108">
        <v>12</v>
      </c>
      <c r="B24" s="57" t="s">
        <v>42</v>
      </c>
      <c r="C24" s="58">
        <v>2</v>
      </c>
      <c r="D24" s="59">
        <v>95630</v>
      </c>
      <c r="E24" s="59">
        <f t="shared" si="0"/>
        <v>191260</v>
      </c>
    </row>
    <row r="25" spans="1:11" s="60" customFormat="1" ht="23.25" customHeight="1" x14ac:dyDescent="0.2">
      <c r="A25" s="108">
        <v>13</v>
      </c>
      <c r="B25" s="57" t="s">
        <v>13</v>
      </c>
      <c r="C25" s="58">
        <v>1</v>
      </c>
      <c r="D25" s="59">
        <v>150000</v>
      </c>
      <c r="E25" s="59">
        <f t="shared" si="0"/>
        <v>150000</v>
      </c>
    </row>
    <row r="26" spans="1:11" s="60" customFormat="1" ht="23.25" customHeight="1" x14ac:dyDescent="0.2">
      <c r="A26" s="108">
        <v>14</v>
      </c>
      <c r="B26" s="57" t="s">
        <v>43</v>
      </c>
      <c r="C26" s="58">
        <v>1</v>
      </c>
      <c r="D26" s="59">
        <v>95630</v>
      </c>
      <c r="E26" s="59">
        <f t="shared" si="0"/>
        <v>95630</v>
      </c>
    </row>
    <row r="27" spans="1:11" s="60" customFormat="1" ht="23.25" customHeight="1" x14ac:dyDescent="0.2">
      <c r="A27" s="108">
        <v>15</v>
      </c>
      <c r="B27" s="57" t="s">
        <v>44</v>
      </c>
      <c r="C27" s="58">
        <v>1</v>
      </c>
      <c r="D27" s="59">
        <v>130000</v>
      </c>
      <c r="E27" s="59">
        <f t="shared" si="0"/>
        <v>130000</v>
      </c>
    </row>
    <row r="28" spans="1:11" s="60" customFormat="1" ht="23.25" customHeight="1" x14ac:dyDescent="0.2">
      <c r="A28" s="108">
        <v>16</v>
      </c>
      <c r="B28" s="57" t="s">
        <v>45</v>
      </c>
      <c r="C28" s="58">
        <v>1</v>
      </c>
      <c r="D28" s="59">
        <v>95630</v>
      </c>
      <c r="E28" s="59">
        <f t="shared" si="0"/>
        <v>95630</v>
      </c>
    </row>
    <row r="29" spans="1:11" s="60" customFormat="1" ht="23.25" customHeight="1" x14ac:dyDescent="0.2">
      <c r="A29" s="108">
        <v>17</v>
      </c>
      <c r="B29" s="57" t="s">
        <v>17</v>
      </c>
      <c r="C29" s="58">
        <v>2</v>
      </c>
      <c r="D29" s="59">
        <v>95630</v>
      </c>
      <c r="E29" s="59">
        <f t="shared" si="0"/>
        <v>191260</v>
      </c>
    </row>
    <row r="30" spans="1:11" s="60" customFormat="1" ht="23.25" customHeight="1" x14ac:dyDescent="0.2">
      <c r="A30" s="108">
        <v>18</v>
      </c>
      <c r="B30" s="57" t="s">
        <v>22</v>
      </c>
      <c r="C30" s="58">
        <v>6</v>
      </c>
      <c r="D30" s="59">
        <v>95630</v>
      </c>
      <c r="E30" s="59">
        <f t="shared" si="0"/>
        <v>573780</v>
      </c>
    </row>
    <row r="31" spans="1:11" s="60" customFormat="1" ht="23.25" customHeight="1" x14ac:dyDescent="0.2">
      <c r="A31" s="108">
        <v>19</v>
      </c>
      <c r="B31" s="57" t="s">
        <v>33</v>
      </c>
      <c r="C31" s="58">
        <v>3</v>
      </c>
      <c r="D31" s="59">
        <v>95630</v>
      </c>
      <c r="E31" s="59">
        <f t="shared" si="0"/>
        <v>286890</v>
      </c>
    </row>
    <row r="32" spans="1:11" s="60" customFormat="1" ht="23.25" customHeight="1" x14ac:dyDescent="0.2">
      <c r="A32" s="108">
        <v>20</v>
      </c>
      <c r="B32" s="57" t="s">
        <v>21</v>
      </c>
      <c r="C32" s="58">
        <v>9</v>
      </c>
      <c r="D32" s="59">
        <v>95630</v>
      </c>
      <c r="E32" s="59">
        <f t="shared" si="0"/>
        <v>860670</v>
      </c>
    </row>
    <row r="33" spans="1:6" s="60" customFormat="1" ht="23.25" customHeight="1" x14ac:dyDescent="0.2">
      <c r="A33" s="108">
        <v>21</v>
      </c>
      <c r="B33" s="57" t="s">
        <v>46</v>
      </c>
      <c r="C33" s="58">
        <v>2</v>
      </c>
      <c r="D33" s="59">
        <v>95630</v>
      </c>
      <c r="E33" s="59">
        <f t="shared" si="0"/>
        <v>191260</v>
      </c>
    </row>
    <row r="34" spans="1:6" s="60" customFormat="1" ht="23.25" customHeight="1" x14ac:dyDescent="0.2">
      <c r="A34" s="108">
        <v>22</v>
      </c>
      <c r="B34" s="57" t="s">
        <v>47</v>
      </c>
      <c r="C34" s="58">
        <v>1</v>
      </c>
      <c r="D34" s="59">
        <v>95630</v>
      </c>
      <c r="E34" s="59">
        <f t="shared" si="0"/>
        <v>95630</v>
      </c>
    </row>
    <row r="35" spans="1:6" s="60" customFormat="1" ht="23.25" customHeight="1" x14ac:dyDescent="0.2">
      <c r="A35" s="108">
        <v>23</v>
      </c>
      <c r="B35" s="57" t="s">
        <v>48</v>
      </c>
      <c r="C35" s="58">
        <v>1</v>
      </c>
      <c r="D35" s="59">
        <v>95630</v>
      </c>
      <c r="E35" s="59">
        <f t="shared" si="0"/>
        <v>95630</v>
      </c>
    </row>
    <row r="36" spans="1:6" s="60" customFormat="1" ht="23.25" customHeight="1" x14ac:dyDescent="0.2">
      <c r="A36" s="108">
        <v>24</v>
      </c>
      <c r="B36" s="57" t="s">
        <v>49</v>
      </c>
      <c r="C36" s="58">
        <v>1</v>
      </c>
      <c r="D36" s="59">
        <v>95630</v>
      </c>
      <c r="E36" s="59">
        <f t="shared" si="0"/>
        <v>95630</v>
      </c>
    </row>
    <row r="37" spans="1:6" s="60" customFormat="1" ht="23.25" customHeight="1" x14ac:dyDescent="0.2">
      <c r="A37" s="108">
        <v>25</v>
      </c>
      <c r="B37" s="57" t="s">
        <v>15</v>
      </c>
      <c r="C37" s="58">
        <v>1</v>
      </c>
      <c r="D37" s="59">
        <v>95630</v>
      </c>
      <c r="E37" s="59">
        <f t="shared" si="0"/>
        <v>95630</v>
      </c>
    </row>
    <row r="38" spans="1:6" s="60" customFormat="1" ht="23.25" customHeight="1" x14ac:dyDescent="0.2">
      <c r="A38" s="108">
        <v>26</v>
      </c>
      <c r="B38" s="57" t="s">
        <v>50</v>
      </c>
      <c r="C38" s="58">
        <v>1</v>
      </c>
      <c r="D38" s="59">
        <v>95630</v>
      </c>
      <c r="E38" s="59">
        <f t="shared" si="0"/>
        <v>95630</v>
      </c>
    </row>
    <row r="39" spans="1:6" s="60" customFormat="1" ht="23.25" customHeight="1" x14ac:dyDescent="0.2">
      <c r="A39" s="108">
        <v>27</v>
      </c>
      <c r="B39" s="57" t="s">
        <v>51</v>
      </c>
      <c r="C39" s="58">
        <v>1</v>
      </c>
      <c r="D39" s="59">
        <v>95630</v>
      </c>
      <c r="E39" s="59">
        <f t="shared" si="0"/>
        <v>95630</v>
      </c>
    </row>
    <row r="40" spans="1:6" s="60" customFormat="1" ht="23.25" customHeight="1" x14ac:dyDescent="0.2">
      <c r="A40" s="108">
        <v>28</v>
      </c>
      <c r="B40" s="57" t="s">
        <v>52</v>
      </c>
      <c r="C40" s="58">
        <v>1</v>
      </c>
      <c r="D40" s="59">
        <v>100000</v>
      </c>
      <c r="E40" s="59">
        <f t="shared" si="0"/>
        <v>100000</v>
      </c>
    </row>
    <row r="41" spans="1:6" s="60" customFormat="1" ht="23.25" customHeight="1" x14ac:dyDescent="0.2">
      <c r="A41" s="108">
        <v>29</v>
      </c>
      <c r="B41" s="57" t="s">
        <v>53</v>
      </c>
      <c r="C41" s="58">
        <v>2</v>
      </c>
      <c r="D41" s="59">
        <v>95630</v>
      </c>
      <c r="E41" s="59">
        <f t="shared" si="0"/>
        <v>191260</v>
      </c>
    </row>
    <row r="42" spans="1:6" s="60" customFormat="1" ht="23.25" customHeight="1" x14ac:dyDescent="0.2">
      <c r="A42" s="108">
        <v>30</v>
      </c>
      <c r="B42" s="57" t="s">
        <v>54</v>
      </c>
      <c r="C42" s="58">
        <v>2</v>
      </c>
      <c r="D42" s="59">
        <v>100000</v>
      </c>
      <c r="E42" s="59">
        <f t="shared" si="0"/>
        <v>200000</v>
      </c>
    </row>
    <row r="43" spans="1:6" s="65" customFormat="1" ht="23.25" customHeight="1" x14ac:dyDescent="0.25">
      <c r="A43" s="109"/>
      <c r="B43" s="61" t="s">
        <v>24</v>
      </c>
      <c r="C43" s="62">
        <f>SUM(C13:C42)</f>
        <v>65</v>
      </c>
      <c r="D43" s="63"/>
      <c r="E43" s="64">
        <f>SUM(E13:E42)</f>
        <v>7942680</v>
      </c>
      <c r="F43" s="93" t="s">
        <v>92</v>
      </c>
    </row>
  </sheetData>
  <mergeCells count="8">
    <mergeCell ref="C7:E7"/>
    <mergeCell ref="A9:E9"/>
    <mergeCell ref="B11:E11"/>
    <mergeCell ref="C1:E1"/>
    <mergeCell ref="C2:E2"/>
    <mergeCell ref="C3:E3"/>
    <mergeCell ref="C5:E5"/>
    <mergeCell ref="C6:E6"/>
  </mergeCells>
  <pageMargins left="0.75" right="0.25" top="0.5" bottom="0" header="0.5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13" workbookViewId="0">
      <selection activeCell="A14" sqref="A14:A31"/>
    </sheetView>
  </sheetViews>
  <sheetFormatPr defaultRowHeight="13.5" x14ac:dyDescent="0.25"/>
  <cols>
    <col min="1" max="1" width="5.28515625" style="71" customWidth="1"/>
    <col min="2" max="2" width="39.85546875" style="35" customWidth="1"/>
    <col min="3" max="5" width="14.7109375" style="71" customWidth="1"/>
    <col min="6" max="6" width="9.140625" style="35" hidden="1" customWidth="1"/>
    <col min="7" max="7" width="3.28515625" style="35" customWidth="1"/>
    <col min="8" max="28" width="9.140625" style="35"/>
    <col min="29" max="29" width="5.28515625" style="35" customWidth="1"/>
    <col min="30" max="30" width="35.85546875" style="35" customWidth="1"/>
    <col min="31" max="31" width="18.140625" style="35" customWidth="1"/>
    <col min="32" max="32" width="12.85546875" style="35" customWidth="1"/>
    <col min="33" max="33" width="17" style="35" customWidth="1"/>
    <col min="34" max="34" width="0" style="35" hidden="1" customWidth="1"/>
    <col min="35" max="35" width="4" style="35" customWidth="1"/>
    <col min="36" max="284" width="9.140625" style="35"/>
    <col min="285" max="285" width="5.28515625" style="35" customWidth="1"/>
    <col min="286" max="286" width="35.85546875" style="35" customWidth="1"/>
    <col min="287" max="287" width="18.140625" style="35" customWidth="1"/>
    <col min="288" max="288" width="12.85546875" style="35" customWidth="1"/>
    <col min="289" max="289" width="17" style="35" customWidth="1"/>
    <col min="290" max="290" width="0" style="35" hidden="1" customWidth="1"/>
    <col min="291" max="291" width="4" style="35" customWidth="1"/>
    <col min="292" max="540" width="9.140625" style="35"/>
    <col min="541" max="541" width="5.28515625" style="35" customWidth="1"/>
    <col min="542" max="542" width="35.85546875" style="35" customWidth="1"/>
    <col min="543" max="543" width="18.140625" style="35" customWidth="1"/>
    <col min="544" max="544" width="12.85546875" style="35" customWidth="1"/>
    <col min="545" max="545" width="17" style="35" customWidth="1"/>
    <col min="546" max="546" width="0" style="35" hidden="1" customWidth="1"/>
    <col min="547" max="547" width="4" style="35" customWidth="1"/>
    <col min="548" max="796" width="9.140625" style="35"/>
    <col min="797" max="797" width="5.28515625" style="35" customWidth="1"/>
    <col min="798" max="798" width="35.85546875" style="35" customWidth="1"/>
    <col min="799" max="799" width="18.140625" style="35" customWidth="1"/>
    <col min="800" max="800" width="12.85546875" style="35" customWidth="1"/>
    <col min="801" max="801" width="17" style="35" customWidth="1"/>
    <col min="802" max="802" width="0" style="35" hidden="1" customWidth="1"/>
    <col min="803" max="803" width="4" style="35" customWidth="1"/>
    <col min="804" max="1052" width="9.140625" style="35"/>
    <col min="1053" max="1053" width="5.28515625" style="35" customWidth="1"/>
    <col min="1054" max="1054" width="35.85546875" style="35" customWidth="1"/>
    <col min="1055" max="1055" width="18.140625" style="35" customWidth="1"/>
    <col min="1056" max="1056" width="12.85546875" style="35" customWidth="1"/>
    <col min="1057" max="1057" width="17" style="35" customWidth="1"/>
    <col min="1058" max="1058" width="0" style="35" hidden="1" customWidth="1"/>
    <col min="1059" max="1059" width="4" style="35" customWidth="1"/>
    <col min="1060" max="1308" width="9.140625" style="35"/>
    <col min="1309" max="1309" width="5.28515625" style="35" customWidth="1"/>
    <col min="1310" max="1310" width="35.85546875" style="35" customWidth="1"/>
    <col min="1311" max="1311" width="18.140625" style="35" customWidth="1"/>
    <col min="1312" max="1312" width="12.85546875" style="35" customWidth="1"/>
    <col min="1313" max="1313" width="17" style="35" customWidth="1"/>
    <col min="1314" max="1314" width="0" style="35" hidden="1" customWidth="1"/>
    <col min="1315" max="1315" width="4" style="35" customWidth="1"/>
    <col min="1316" max="1564" width="9.140625" style="35"/>
    <col min="1565" max="1565" width="5.28515625" style="35" customWidth="1"/>
    <col min="1566" max="1566" width="35.85546875" style="35" customWidth="1"/>
    <col min="1567" max="1567" width="18.140625" style="35" customWidth="1"/>
    <col min="1568" max="1568" width="12.85546875" style="35" customWidth="1"/>
    <col min="1569" max="1569" width="17" style="35" customWidth="1"/>
    <col min="1570" max="1570" width="0" style="35" hidden="1" customWidth="1"/>
    <col min="1571" max="1571" width="4" style="35" customWidth="1"/>
    <col min="1572" max="1820" width="9.140625" style="35"/>
    <col min="1821" max="1821" width="5.28515625" style="35" customWidth="1"/>
    <col min="1822" max="1822" width="35.85546875" style="35" customWidth="1"/>
    <col min="1823" max="1823" width="18.140625" style="35" customWidth="1"/>
    <col min="1824" max="1824" width="12.85546875" style="35" customWidth="1"/>
    <col min="1825" max="1825" width="17" style="35" customWidth="1"/>
    <col min="1826" max="1826" width="0" style="35" hidden="1" customWidth="1"/>
    <col min="1827" max="1827" width="4" style="35" customWidth="1"/>
    <col min="1828" max="2076" width="9.140625" style="35"/>
    <col min="2077" max="2077" width="5.28515625" style="35" customWidth="1"/>
    <col min="2078" max="2078" width="35.85546875" style="35" customWidth="1"/>
    <col min="2079" max="2079" width="18.140625" style="35" customWidth="1"/>
    <col min="2080" max="2080" width="12.85546875" style="35" customWidth="1"/>
    <col min="2081" max="2081" width="17" style="35" customWidth="1"/>
    <col min="2082" max="2082" width="0" style="35" hidden="1" customWidth="1"/>
    <col min="2083" max="2083" width="4" style="35" customWidth="1"/>
    <col min="2084" max="2332" width="9.140625" style="35"/>
    <col min="2333" max="2333" width="5.28515625" style="35" customWidth="1"/>
    <col min="2334" max="2334" width="35.85546875" style="35" customWidth="1"/>
    <col min="2335" max="2335" width="18.140625" style="35" customWidth="1"/>
    <col min="2336" max="2336" width="12.85546875" style="35" customWidth="1"/>
    <col min="2337" max="2337" width="17" style="35" customWidth="1"/>
    <col min="2338" max="2338" width="0" style="35" hidden="1" customWidth="1"/>
    <col min="2339" max="2339" width="4" style="35" customWidth="1"/>
    <col min="2340" max="2588" width="9.140625" style="35"/>
    <col min="2589" max="2589" width="5.28515625" style="35" customWidth="1"/>
    <col min="2590" max="2590" width="35.85546875" style="35" customWidth="1"/>
    <col min="2591" max="2591" width="18.140625" style="35" customWidth="1"/>
    <col min="2592" max="2592" width="12.85546875" style="35" customWidth="1"/>
    <col min="2593" max="2593" width="17" style="35" customWidth="1"/>
    <col min="2594" max="2594" width="0" style="35" hidden="1" customWidth="1"/>
    <col min="2595" max="2595" width="4" style="35" customWidth="1"/>
    <col min="2596" max="2844" width="9.140625" style="35"/>
    <col min="2845" max="2845" width="5.28515625" style="35" customWidth="1"/>
    <col min="2846" max="2846" width="35.85546875" style="35" customWidth="1"/>
    <col min="2847" max="2847" width="18.140625" style="35" customWidth="1"/>
    <col min="2848" max="2848" width="12.85546875" style="35" customWidth="1"/>
    <col min="2849" max="2849" width="17" style="35" customWidth="1"/>
    <col min="2850" max="2850" width="0" style="35" hidden="1" customWidth="1"/>
    <col min="2851" max="2851" width="4" style="35" customWidth="1"/>
    <col min="2852" max="3100" width="9.140625" style="35"/>
    <col min="3101" max="3101" width="5.28515625" style="35" customWidth="1"/>
    <col min="3102" max="3102" width="35.85546875" style="35" customWidth="1"/>
    <col min="3103" max="3103" width="18.140625" style="35" customWidth="1"/>
    <col min="3104" max="3104" width="12.85546875" style="35" customWidth="1"/>
    <col min="3105" max="3105" width="17" style="35" customWidth="1"/>
    <col min="3106" max="3106" width="0" style="35" hidden="1" customWidth="1"/>
    <col min="3107" max="3107" width="4" style="35" customWidth="1"/>
    <col min="3108" max="3356" width="9.140625" style="35"/>
    <col min="3357" max="3357" width="5.28515625" style="35" customWidth="1"/>
    <col min="3358" max="3358" width="35.85546875" style="35" customWidth="1"/>
    <col min="3359" max="3359" width="18.140625" style="35" customWidth="1"/>
    <col min="3360" max="3360" width="12.85546875" style="35" customWidth="1"/>
    <col min="3361" max="3361" width="17" style="35" customWidth="1"/>
    <col min="3362" max="3362" width="0" style="35" hidden="1" customWidth="1"/>
    <col min="3363" max="3363" width="4" style="35" customWidth="1"/>
    <col min="3364" max="3612" width="9.140625" style="35"/>
    <col min="3613" max="3613" width="5.28515625" style="35" customWidth="1"/>
    <col min="3614" max="3614" width="35.85546875" style="35" customWidth="1"/>
    <col min="3615" max="3615" width="18.140625" style="35" customWidth="1"/>
    <col min="3616" max="3616" width="12.85546875" style="35" customWidth="1"/>
    <col min="3617" max="3617" width="17" style="35" customWidth="1"/>
    <col min="3618" max="3618" width="0" style="35" hidden="1" customWidth="1"/>
    <col min="3619" max="3619" width="4" style="35" customWidth="1"/>
    <col min="3620" max="3868" width="9.140625" style="35"/>
    <col min="3869" max="3869" width="5.28515625" style="35" customWidth="1"/>
    <col min="3870" max="3870" width="35.85546875" style="35" customWidth="1"/>
    <col min="3871" max="3871" width="18.140625" style="35" customWidth="1"/>
    <col min="3872" max="3872" width="12.85546875" style="35" customWidth="1"/>
    <col min="3873" max="3873" width="17" style="35" customWidth="1"/>
    <col min="3874" max="3874" width="0" style="35" hidden="1" customWidth="1"/>
    <col min="3875" max="3875" width="4" style="35" customWidth="1"/>
    <col min="3876" max="4124" width="9.140625" style="35"/>
    <col min="4125" max="4125" width="5.28515625" style="35" customWidth="1"/>
    <col min="4126" max="4126" width="35.85546875" style="35" customWidth="1"/>
    <col min="4127" max="4127" width="18.140625" style="35" customWidth="1"/>
    <col min="4128" max="4128" width="12.85546875" style="35" customWidth="1"/>
    <col min="4129" max="4129" width="17" style="35" customWidth="1"/>
    <col min="4130" max="4130" width="0" style="35" hidden="1" customWidth="1"/>
    <col min="4131" max="4131" width="4" style="35" customWidth="1"/>
    <col min="4132" max="4380" width="9.140625" style="35"/>
    <col min="4381" max="4381" width="5.28515625" style="35" customWidth="1"/>
    <col min="4382" max="4382" width="35.85546875" style="35" customWidth="1"/>
    <col min="4383" max="4383" width="18.140625" style="35" customWidth="1"/>
    <col min="4384" max="4384" width="12.85546875" style="35" customWidth="1"/>
    <col min="4385" max="4385" width="17" style="35" customWidth="1"/>
    <col min="4386" max="4386" width="0" style="35" hidden="1" customWidth="1"/>
    <col min="4387" max="4387" width="4" style="35" customWidth="1"/>
    <col min="4388" max="4636" width="9.140625" style="35"/>
    <col min="4637" max="4637" width="5.28515625" style="35" customWidth="1"/>
    <col min="4638" max="4638" width="35.85546875" style="35" customWidth="1"/>
    <col min="4639" max="4639" width="18.140625" style="35" customWidth="1"/>
    <col min="4640" max="4640" width="12.85546875" style="35" customWidth="1"/>
    <col min="4641" max="4641" width="17" style="35" customWidth="1"/>
    <col min="4642" max="4642" width="0" style="35" hidden="1" customWidth="1"/>
    <col min="4643" max="4643" width="4" style="35" customWidth="1"/>
    <col min="4644" max="4892" width="9.140625" style="35"/>
    <col min="4893" max="4893" width="5.28515625" style="35" customWidth="1"/>
    <col min="4894" max="4894" width="35.85546875" style="35" customWidth="1"/>
    <col min="4895" max="4895" width="18.140625" style="35" customWidth="1"/>
    <col min="4896" max="4896" width="12.85546875" style="35" customWidth="1"/>
    <col min="4897" max="4897" width="17" style="35" customWidth="1"/>
    <col min="4898" max="4898" width="0" style="35" hidden="1" customWidth="1"/>
    <col min="4899" max="4899" width="4" style="35" customWidth="1"/>
    <col min="4900" max="5148" width="9.140625" style="35"/>
    <col min="5149" max="5149" width="5.28515625" style="35" customWidth="1"/>
    <col min="5150" max="5150" width="35.85546875" style="35" customWidth="1"/>
    <col min="5151" max="5151" width="18.140625" style="35" customWidth="1"/>
    <col min="5152" max="5152" width="12.85546875" style="35" customWidth="1"/>
    <col min="5153" max="5153" width="17" style="35" customWidth="1"/>
    <col min="5154" max="5154" width="0" style="35" hidden="1" customWidth="1"/>
    <col min="5155" max="5155" width="4" style="35" customWidth="1"/>
    <col min="5156" max="5404" width="9.140625" style="35"/>
    <col min="5405" max="5405" width="5.28515625" style="35" customWidth="1"/>
    <col min="5406" max="5406" width="35.85546875" style="35" customWidth="1"/>
    <col min="5407" max="5407" width="18.140625" style="35" customWidth="1"/>
    <col min="5408" max="5408" width="12.85546875" style="35" customWidth="1"/>
    <col min="5409" max="5409" width="17" style="35" customWidth="1"/>
    <col min="5410" max="5410" width="0" style="35" hidden="1" customWidth="1"/>
    <col min="5411" max="5411" width="4" style="35" customWidth="1"/>
    <col min="5412" max="5660" width="9.140625" style="35"/>
    <col min="5661" max="5661" width="5.28515625" style="35" customWidth="1"/>
    <col min="5662" max="5662" width="35.85546875" style="35" customWidth="1"/>
    <col min="5663" max="5663" width="18.140625" style="35" customWidth="1"/>
    <col min="5664" max="5664" width="12.85546875" style="35" customWidth="1"/>
    <col min="5665" max="5665" width="17" style="35" customWidth="1"/>
    <col min="5666" max="5666" width="0" style="35" hidden="1" customWidth="1"/>
    <col min="5667" max="5667" width="4" style="35" customWidth="1"/>
    <col min="5668" max="5916" width="9.140625" style="35"/>
    <col min="5917" max="5917" width="5.28515625" style="35" customWidth="1"/>
    <col min="5918" max="5918" width="35.85546875" style="35" customWidth="1"/>
    <col min="5919" max="5919" width="18.140625" style="35" customWidth="1"/>
    <col min="5920" max="5920" width="12.85546875" style="35" customWidth="1"/>
    <col min="5921" max="5921" width="17" style="35" customWidth="1"/>
    <col min="5922" max="5922" width="0" style="35" hidden="1" customWidth="1"/>
    <col min="5923" max="5923" width="4" style="35" customWidth="1"/>
    <col min="5924" max="6172" width="9.140625" style="35"/>
    <col min="6173" max="6173" width="5.28515625" style="35" customWidth="1"/>
    <col min="6174" max="6174" width="35.85546875" style="35" customWidth="1"/>
    <col min="6175" max="6175" width="18.140625" style="35" customWidth="1"/>
    <col min="6176" max="6176" width="12.85546875" style="35" customWidth="1"/>
    <col min="6177" max="6177" width="17" style="35" customWidth="1"/>
    <col min="6178" max="6178" width="0" style="35" hidden="1" customWidth="1"/>
    <col min="6179" max="6179" width="4" style="35" customWidth="1"/>
    <col min="6180" max="6428" width="9.140625" style="35"/>
    <col min="6429" max="6429" width="5.28515625" style="35" customWidth="1"/>
    <col min="6430" max="6430" width="35.85546875" style="35" customWidth="1"/>
    <col min="6431" max="6431" width="18.140625" style="35" customWidth="1"/>
    <col min="6432" max="6432" width="12.85546875" style="35" customWidth="1"/>
    <col min="6433" max="6433" width="17" style="35" customWidth="1"/>
    <col min="6434" max="6434" width="0" style="35" hidden="1" customWidth="1"/>
    <col min="6435" max="6435" width="4" style="35" customWidth="1"/>
    <col min="6436" max="6684" width="9.140625" style="35"/>
    <col min="6685" max="6685" width="5.28515625" style="35" customWidth="1"/>
    <col min="6686" max="6686" width="35.85546875" style="35" customWidth="1"/>
    <col min="6687" max="6687" width="18.140625" style="35" customWidth="1"/>
    <col min="6688" max="6688" width="12.85546875" style="35" customWidth="1"/>
    <col min="6689" max="6689" width="17" style="35" customWidth="1"/>
    <col min="6690" max="6690" width="0" style="35" hidden="1" customWidth="1"/>
    <col min="6691" max="6691" width="4" style="35" customWidth="1"/>
    <col min="6692" max="6940" width="9.140625" style="35"/>
    <col min="6941" max="6941" width="5.28515625" style="35" customWidth="1"/>
    <col min="6942" max="6942" width="35.85546875" style="35" customWidth="1"/>
    <col min="6943" max="6943" width="18.140625" style="35" customWidth="1"/>
    <col min="6944" max="6944" width="12.85546875" style="35" customWidth="1"/>
    <col min="6945" max="6945" width="17" style="35" customWidth="1"/>
    <col min="6946" max="6946" width="0" style="35" hidden="1" customWidth="1"/>
    <col min="6947" max="6947" width="4" style="35" customWidth="1"/>
    <col min="6948" max="7196" width="9.140625" style="35"/>
    <col min="7197" max="7197" width="5.28515625" style="35" customWidth="1"/>
    <col min="7198" max="7198" width="35.85546875" style="35" customWidth="1"/>
    <col min="7199" max="7199" width="18.140625" style="35" customWidth="1"/>
    <col min="7200" max="7200" width="12.85546875" style="35" customWidth="1"/>
    <col min="7201" max="7201" width="17" style="35" customWidth="1"/>
    <col min="7202" max="7202" width="0" style="35" hidden="1" customWidth="1"/>
    <col min="7203" max="7203" width="4" style="35" customWidth="1"/>
    <col min="7204" max="7452" width="9.140625" style="35"/>
    <col min="7453" max="7453" width="5.28515625" style="35" customWidth="1"/>
    <col min="7454" max="7454" width="35.85546875" style="35" customWidth="1"/>
    <col min="7455" max="7455" width="18.140625" style="35" customWidth="1"/>
    <col min="7456" max="7456" width="12.85546875" style="35" customWidth="1"/>
    <col min="7457" max="7457" width="17" style="35" customWidth="1"/>
    <col min="7458" max="7458" width="0" style="35" hidden="1" customWidth="1"/>
    <col min="7459" max="7459" width="4" style="35" customWidth="1"/>
    <col min="7460" max="7708" width="9.140625" style="35"/>
    <col min="7709" max="7709" width="5.28515625" style="35" customWidth="1"/>
    <col min="7710" max="7710" width="35.85546875" style="35" customWidth="1"/>
    <col min="7711" max="7711" width="18.140625" style="35" customWidth="1"/>
    <col min="7712" max="7712" width="12.85546875" style="35" customWidth="1"/>
    <col min="7713" max="7713" width="17" style="35" customWidth="1"/>
    <col min="7714" max="7714" width="0" style="35" hidden="1" customWidth="1"/>
    <col min="7715" max="7715" width="4" style="35" customWidth="1"/>
    <col min="7716" max="7964" width="9.140625" style="35"/>
    <col min="7965" max="7965" width="5.28515625" style="35" customWidth="1"/>
    <col min="7966" max="7966" width="35.85546875" style="35" customWidth="1"/>
    <col min="7967" max="7967" width="18.140625" style="35" customWidth="1"/>
    <col min="7968" max="7968" width="12.85546875" style="35" customWidth="1"/>
    <col min="7969" max="7969" width="17" style="35" customWidth="1"/>
    <col min="7970" max="7970" width="0" style="35" hidden="1" customWidth="1"/>
    <col min="7971" max="7971" width="4" style="35" customWidth="1"/>
    <col min="7972" max="8220" width="9.140625" style="35"/>
    <col min="8221" max="8221" width="5.28515625" style="35" customWidth="1"/>
    <col min="8222" max="8222" width="35.85546875" style="35" customWidth="1"/>
    <col min="8223" max="8223" width="18.140625" style="35" customWidth="1"/>
    <col min="8224" max="8224" width="12.85546875" style="35" customWidth="1"/>
    <col min="8225" max="8225" width="17" style="35" customWidth="1"/>
    <col min="8226" max="8226" width="0" style="35" hidden="1" customWidth="1"/>
    <col min="8227" max="8227" width="4" style="35" customWidth="1"/>
    <col min="8228" max="8476" width="9.140625" style="35"/>
    <col min="8477" max="8477" width="5.28515625" style="35" customWidth="1"/>
    <col min="8478" max="8478" width="35.85546875" style="35" customWidth="1"/>
    <col min="8479" max="8479" width="18.140625" style="35" customWidth="1"/>
    <col min="8480" max="8480" width="12.85546875" style="35" customWidth="1"/>
    <col min="8481" max="8481" width="17" style="35" customWidth="1"/>
    <col min="8482" max="8482" width="0" style="35" hidden="1" customWidth="1"/>
    <col min="8483" max="8483" width="4" style="35" customWidth="1"/>
    <col min="8484" max="8732" width="9.140625" style="35"/>
    <col min="8733" max="8733" width="5.28515625" style="35" customWidth="1"/>
    <col min="8734" max="8734" width="35.85546875" style="35" customWidth="1"/>
    <col min="8735" max="8735" width="18.140625" style="35" customWidth="1"/>
    <col min="8736" max="8736" width="12.85546875" style="35" customWidth="1"/>
    <col min="8737" max="8737" width="17" style="35" customWidth="1"/>
    <col min="8738" max="8738" width="0" style="35" hidden="1" customWidth="1"/>
    <col min="8739" max="8739" width="4" style="35" customWidth="1"/>
    <col min="8740" max="8988" width="9.140625" style="35"/>
    <col min="8989" max="8989" width="5.28515625" style="35" customWidth="1"/>
    <col min="8990" max="8990" width="35.85546875" style="35" customWidth="1"/>
    <col min="8991" max="8991" width="18.140625" style="35" customWidth="1"/>
    <col min="8992" max="8992" width="12.85546875" style="35" customWidth="1"/>
    <col min="8993" max="8993" width="17" style="35" customWidth="1"/>
    <col min="8994" max="8994" width="0" style="35" hidden="1" customWidth="1"/>
    <col min="8995" max="8995" width="4" style="35" customWidth="1"/>
    <col min="8996" max="9244" width="9.140625" style="35"/>
    <col min="9245" max="9245" width="5.28515625" style="35" customWidth="1"/>
    <col min="9246" max="9246" width="35.85546875" style="35" customWidth="1"/>
    <col min="9247" max="9247" width="18.140625" style="35" customWidth="1"/>
    <col min="9248" max="9248" width="12.85546875" style="35" customWidth="1"/>
    <col min="9249" max="9249" width="17" style="35" customWidth="1"/>
    <col min="9250" max="9250" width="0" style="35" hidden="1" customWidth="1"/>
    <col min="9251" max="9251" width="4" style="35" customWidth="1"/>
    <col min="9252" max="9500" width="9.140625" style="35"/>
    <col min="9501" max="9501" width="5.28515625" style="35" customWidth="1"/>
    <col min="9502" max="9502" width="35.85546875" style="35" customWidth="1"/>
    <col min="9503" max="9503" width="18.140625" style="35" customWidth="1"/>
    <col min="9504" max="9504" width="12.85546875" style="35" customWidth="1"/>
    <col min="9505" max="9505" width="17" style="35" customWidth="1"/>
    <col min="9506" max="9506" width="0" style="35" hidden="1" customWidth="1"/>
    <col min="9507" max="9507" width="4" style="35" customWidth="1"/>
    <col min="9508" max="9756" width="9.140625" style="35"/>
    <col min="9757" max="9757" width="5.28515625" style="35" customWidth="1"/>
    <col min="9758" max="9758" width="35.85546875" style="35" customWidth="1"/>
    <col min="9759" max="9759" width="18.140625" style="35" customWidth="1"/>
    <col min="9760" max="9760" width="12.85546875" style="35" customWidth="1"/>
    <col min="9761" max="9761" width="17" style="35" customWidth="1"/>
    <col min="9762" max="9762" width="0" style="35" hidden="1" customWidth="1"/>
    <col min="9763" max="9763" width="4" style="35" customWidth="1"/>
    <col min="9764" max="10012" width="9.140625" style="35"/>
    <col min="10013" max="10013" width="5.28515625" style="35" customWidth="1"/>
    <col min="10014" max="10014" width="35.85546875" style="35" customWidth="1"/>
    <col min="10015" max="10015" width="18.140625" style="35" customWidth="1"/>
    <col min="10016" max="10016" width="12.85546875" style="35" customWidth="1"/>
    <col min="10017" max="10017" width="17" style="35" customWidth="1"/>
    <col min="10018" max="10018" width="0" style="35" hidden="1" customWidth="1"/>
    <col min="10019" max="10019" width="4" style="35" customWidth="1"/>
    <col min="10020" max="10268" width="9.140625" style="35"/>
    <col min="10269" max="10269" width="5.28515625" style="35" customWidth="1"/>
    <col min="10270" max="10270" width="35.85546875" style="35" customWidth="1"/>
    <col min="10271" max="10271" width="18.140625" style="35" customWidth="1"/>
    <col min="10272" max="10272" width="12.85546875" style="35" customWidth="1"/>
    <col min="10273" max="10273" width="17" style="35" customWidth="1"/>
    <col min="10274" max="10274" width="0" style="35" hidden="1" customWidth="1"/>
    <col min="10275" max="10275" width="4" style="35" customWidth="1"/>
    <col min="10276" max="10524" width="9.140625" style="35"/>
    <col min="10525" max="10525" width="5.28515625" style="35" customWidth="1"/>
    <col min="10526" max="10526" width="35.85546875" style="35" customWidth="1"/>
    <col min="10527" max="10527" width="18.140625" style="35" customWidth="1"/>
    <col min="10528" max="10528" width="12.85546875" style="35" customWidth="1"/>
    <col min="10529" max="10529" width="17" style="35" customWidth="1"/>
    <col min="10530" max="10530" width="0" style="35" hidden="1" customWidth="1"/>
    <col min="10531" max="10531" width="4" style="35" customWidth="1"/>
    <col min="10532" max="10780" width="9.140625" style="35"/>
    <col min="10781" max="10781" width="5.28515625" style="35" customWidth="1"/>
    <col min="10782" max="10782" width="35.85546875" style="35" customWidth="1"/>
    <col min="10783" max="10783" width="18.140625" style="35" customWidth="1"/>
    <col min="10784" max="10784" width="12.85546875" style="35" customWidth="1"/>
    <col min="10785" max="10785" width="17" style="35" customWidth="1"/>
    <col min="10786" max="10786" width="0" style="35" hidden="1" customWidth="1"/>
    <col min="10787" max="10787" width="4" style="35" customWidth="1"/>
    <col min="10788" max="11036" width="9.140625" style="35"/>
    <col min="11037" max="11037" width="5.28515625" style="35" customWidth="1"/>
    <col min="11038" max="11038" width="35.85546875" style="35" customWidth="1"/>
    <col min="11039" max="11039" width="18.140625" style="35" customWidth="1"/>
    <col min="11040" max="11040" width="12.85546875" style="35" customWidth="1"/>
    <col min="11041" max="11041" width="17" style="35" customWidth="1"/>
    <col min="11042" max="11042" width="0" style="35" hidden="1" customWidth="1"/>
    <col min="11043" max="11043" width="4" style="35" customWidth="1"/>
    <col min="11044" max="11292" width="9.140625" style="35"/>
    <col min="11293" max="11293" width="5.28515625" style="35" customWidth="1"/>
    <col min="11294" max="11294" width="35.85546875" style="35" customWidth="1"/>
    <col min="11295" max="11295" width="18.140625" style="35" customWidth="1"/>
    <col min="11296" max="11296" width="12.85546875" style="35" customWidth="1"/>
    <col min="11297" max="11297" width="17" style="35" customWidth="1"/>
    <col min="11298" max="11298" width="0" style="35" hidden="1" customWidth="1"/>
    <col min="11299" max="11299" width="4" style="35" customWidth="1"/>
    <col min="11300" max="11548" width="9.140625" style="35"/>
    <col min="11549" max="11549" width="5.28515625" style="35" customWidth="1"/>
    <col min="11550" max="11550" width="35.85546875" style="35" customWidth="1"/>
    <col min="11551" max="11551" width="18.140625" style="35" customWidth="1"/>
    <col min="11552" max="11552" width="12.85546875" style="35" customWidth="1"/>
    <col min="11553" max="11553" width="17" style="35" customWidth="1"/>
    <col min="11554" max="11554" width="0" style="35" hidden="1" customWidth="1"/>
    <col min="11555" max="11555" width="4" style="35" customWidth="1"/>
    <col min="11556" max="11804" width="9.140625" style="35"/>
    <col min="11805" max="11805" width="5.28515625" style="35" customWidth="1"/>
    <col min="11806" max="11806" width="35.85546875" style="35" customWidth="1"/>
    <col min="11807" max="11807" width="18.140625" style="35" customWidth="1"/>
    <col min="11808" max="11808" width="12.85546875" style="35" customWidth="1"/>
    <col min="11809" max="11809" width="17" style="35" customWidth="1"/>
    <col min="11810" max="11810" width="0" style="35" hidden="1" customWidth="1"/>
    <col min="11811" max="11811" width="4" style="35" customWidth="1"/>
    <col min="11812" max="12060" width="9.140625" style="35"/>
    <col min="12061" max="12061" width="5.28515625" style="35" customWidth="1"/>
    <col min="12062" max="12062" width="35.85546875" style="35" customWidth="1"/>
    <col min="12063" max="12063" width="18.140625" style="35" customWidth="1"/>
    <col min="12064" max="12064" width="12.85546875" style="35" customWidth="1"/>
    <col min="12065" max="12065" width="17" style="35" customWidth="1"/>
    <col min="12066" max="12066" width="0" style="35" hidden="1" customWidth="1"/>
    <col min="12067" max="12067" width="4" style="35" customWidth="1"/>
    <col min="12068" max="12316" width="9.140625" style="35"/>
    <col min="12317" max="12317" width="5.28515625" style="35" customWidth="1"/>
    <col min="12318" max="12318" width="35.85546875" style="35" customWidth="1"/>
    <col min="12319" max="12319" width="18.140625" style="35" customWidth="1"/>
    <col min="12320" max="12320" width="12.85546875" style="35" customWidth="1"/>
    <col min="12321" max="12321" width="17" style="35" customWidth="1"/>
    <col min="12322" max="12322" width="0" style="35" hidden="1" customWidth="1"/>
    <col min="12323" max="12323" width="4" style="35" customWidth="1"/>
    <col min="12324" max="12572" width="9.140625" style="35"/>
    <col min="12573" max="12573" width="5.28515625" style="35" customWidth="1"/>
    <col min="12574" max="12574" width="35.85546875" style="35" customWidth="1"/>
    <col min="12575" max="12575" width="18.140625" style="35" customWidth="1"/>
    <col min="12576" max="12576" width="12.85546875" style="35" customWidth="1"/>
    <col min="12577" max="12577" width="17" style="35" customWidth="1"/>
    <col min="12578" max="12578" width="0" style="35" hidden="1" customWidth="1"/>
    <col min="12579" max="12579" width="4" style="35" customWidth="1"/>
    <col min="12580" max="12828" width="9.140625" style="35"/>
    <col min="12829" max="12829" width="5.28515625" style="35" customWidth="1"/>
    <col min="12830" max="12830" width="35.85546875" style="35" customWidth="1"/>
    <col min="12831" max="12831" width="18.140625" style="35" customWidth="1"/>
    <col min="12832" max="12832" width="12.85546875" style="35" customWidth="1"/>
    <col min="12833" max="12833" width="17" style="35" customWidth="1"/>
    <col min="12834" max="12834" width="0" style="35" hidden="1" customWidth="1"/>
    <col min="12835" max="12835" width="4" style="35" customWidth="1"/>
    <col min="12836" max="13084" width="9.140625" style="35"/>
    <col min="13085" max="13085" width="5.28515625" style="35" customWidth="1"/>
    <col min="13086" max="13086" width="35.85546875" style="35" customWidth="1"/>
    <col min="13087" max="13087" width="18.140625" style="35" customWidth="1"/>
    <col min="13088" max="13088" width="12.85546875" style="35" customWidth="1"/>
    <col min="13089" max="13089" width="17" style="35" customWidth="1"/>
    <col min="13090" max="13090" width="0" style="35" hidden="1" customWidth="1"/>
    <col min="13091" max="13091" width="4" style="35" customWidth="1"/>
    <col min="13092" max="13340" width="9.140625" style="35"/>
    <col min="13341" max="13341" width="5.28515625" style="35" customWidth="1"/>
    <col min="13342" max="13342" width="35.85546875" style="35" customWidth="1"/>
    <col min="13343" max="13343" width="18.140625" style="35" customWidth="1"/>
    <col min="13344" max="13344" width="12.85546875" style="35" customWidth="1"/>
    <col min="13345" max="13345" width="17" style="35" customWidth="1"/>
    <col min="13346" max="13346" width="0" style="35" hidden="1" customWidth="1"/>
    <col min="13347" max="13347" width="4" style="35" customWidth="1"/>
    <col min="13348" max="13596" width="9.140625" style="35"/>
    <col min="13597" max="13597" width="5.28515625" style="35" customWidth="1"/>
    <col min="13598" max="13598" width="35.85546875" style="35" customWidth="1"/>
    <col min="13599" max="13599" width="18.140625" style="35" customWidth="1"/>
    <col min="13600" max="13600" width="12.85546875" style="35" customWidth="1"/>
    <col min="13601" max="13601" width="17" style="35" customWidth="1"/>
    <col min="13602" max="13602" width="0" style="35" hidden="1" customWidth="1"/>
    <col min="13603" max="13603" width="4" style="35" customWidth="1"/>
    <col min="13604" max="13852" width="9.140625" style="35"/>
    <col min="13853" max="13853" width="5.28515625" style="35" customWidth="1"/>
    <col min="13854" max="13854" width="35.85546875" style="35" customWidth="1"/>
    <col min="13855" max="13855" width="18.140625" style="35" customWidth="1"/>
    <col min="13856" max="13856" width="12.85546875" style="35" customWidth="1"/>
    <col min="13857" max="13857" width="17" style="35" customWidth="1"/>
    <col min="13858" max="13858" width="0" style="35" hidden="1" customWidth="1"/>
    <col min="13859" max="13859" width="4" style="35" customWidth="1"/>
    <col min="13860" max="14108" width="9.140625" style="35"/>
    <col min="14109" max="14109" width="5.28515625" style="35" customWidth="1"/>
    <col min="14110" max="14110" width="35.85546875" style="35" customWidth="1"/>
    <col min="14111" max="14111" width="18.140625" style="35" customWidth="1"/>
    <col min="14112" max="14112" width="12.85546875" style="35" customWidth="1"/>
    <col min="14113" max="14113" width="17" style="35" customWidth="1"/>
    <col min="14114" max="14114" width="0" style="35" hidden="1" customWidth="1"/>
    <col min="14115" max="14115" width="4" style="35" customWidth="1"/>
    <col min="14116" max="14364" width="9.140625" style="35"/>
    <col min="14365" max="14365" width="5.28515625" style="35" customWidth="1"/>
    <col min="14366" max="14366" width="35.85546875" style="35" customWidth="1"/>
    <col min="14367" max="14367" width="18.140625" style="35" customWidth="1"/>
    <col min="14368" max="14368" width="12.85546875" style="35" customWidth="1"/>
    <col min="14369" max="14369" width="17" style="35" customWidth="1"/>
    <col min="14370" max="14370" width="0" style="35" hidden="1" customWidth="1"/>
    <col min="14371" max="14371" width="4" style="35" customWidth="1"/>
    <col min="14372" max="14620" width="9.140625" style="35"/>
    <col min="14621" max="14621" width="5.28515625" style="35" customWidth="1"/>
    <col min="14622" max="14622" width="35.85546875" style="35" customWidth="1"/>
    <col min="14623" max="14623" width="18.140625" style="35" customWidth="1"/>
    <col min="14624" max="14624" width="12.85546875" style="35" customWidth="1"/>
    <col min="14625" max="14625" width="17" style="35" customWidth="1"/>
    <col min="14626" max="14626" width="0" style="35" hidden="1" customWidth="1"/>
    <col min="14627" max="14627" width="4" style="35" customWidth="1"/>
    <col min="14628" max="14876" width="9.140625" style="35"/>
    <col min="14877" max="14877" width="5.28515625" style="35" customWidth="1"/>
    <col min="14878" max="14878" width="35.85546875" style="35" customWidth="1"/>
    <col min="14879" max="14879" width="18.140625" style="35" customWidth="1"/>
    <col min="14880" max="14880" width="12.85546875" style="35" customWidth="1"/>
    <col min="14881" max="14881" width="17" style="35" customWidth="1"/>
    <col min="14882" max="14882" width="0" style="35" hidden="1" customWidth="1"/>
    <col min="14883" max="14883" width="4" style="35" customWidth="1"/>
    <col min="14884" max="15132" width="9.140625" style="35"/>
    <col min="15133" max="15133" width="5.28515625" style="35" customWidth="1"/>
    <col min="15134" max="15134" width="35.85546875" style="35" customWidth="1"/>
    <col min="15135" max="15135" width="18.140625" style="35" customWidth="1"/>
    <col min="15136" max="15136" width="12.85546875" style="35" customWidth="1"/>
    <col min="15137" max="15137" width="17" style="35" customWidth="1"/>
    <col min="15138" max="15138" width="0" style="35" hidden="1" customWidth="1"/>
    <col min="15139" max="15139" width="4" style="35" customWidth="1"/>
    <col min="15140" max="15388" width="9.140625" style="35"/>
    <col min="15389" max="15389" width="5.28515625" style="35" customWidth="1"/>
    <col min="15390" max="15390" width="35.85546875" style="35" customWidth="1"/>
    <col min="15391" max="15391" width="18.140625" style="35" customWidth="1"/>
    <col min="15392" max="15392" width="12.85546875" style="35" customWidth="1"/>
    <col min="15393" max="15393" width="17" style="35" customWidth="1"/>
    <col min="15394" max="15394" width="0" style="35" hidden="1" customWidth="1"/>
    <col min="15395" max="15395" width="4" style="35" customWidth="1"/>
    <col min="15396" max="15644" width="9.140625" style="35"/>
    <col min="15645" max="15645" width="5.28515625" style="35" customWidth="1"/>
    <col min="15646" max="15646" width="35.85546875" style="35" customWidth="1"/>
    <col min="15647" max="15647" width="18.140625" style="35" customWidth="1"/>
    <col min="15648" max="15648" width="12.85546875" style="35" customWidth="1"/>
    <col min="15649" max="15649" width="17" style="35" customWidth="1"/>
    <col min="15650" max="15650" width="0" style="35" hidden="1" customWidth="1"/>
    <col min="15651" max="15651" width="4" style="35" customWidth="1"/>
    <col min="15652" max="16384" width="9.140625" style="35"/>
  </cols>
  <sheetData>
    <row r="1" spans="1:7" s="1" customFormat="1" x14ac:dyDescent="0.25">
      <c r="A1" s="100"/>
      <c r="C1" s="132" t="s">
        <v>59</v>
      </c>
      <c r="D1" s="132"/>
      <c r="E1" s="132"/>
      <c r="F1" s="2"/>
      <c r="G1" s="2"/>
    </row>
    <row r="2" spans="1:7" s="1" customFormat="1" ht="13.5" customHeight="1" x14ac:dyDescent="0.25">
      <c r="A2" s="100"/>
      <c r="C2" s="130" t="s">
        <v>89</v>
      </c>
      <c r="D2" s="130"/>
      <c r="E2" s="130"/>
      <c r="F2" s="2"/>
      <c r="G2" s="2"/>
    </row>
    <row r="3" spans="1:7" s="1" customFormat="1" x14ac:dyDescent="0.25">
      <c r="A3" s="100"/>
      <c r="C3" s="131" t="s">
        <v>90</v>
      </c>
      <c r="D3" s="131"/>
      <c r="E3" s="131"/>
      <c r="F3" s="2"/>
      <c r="G3" s="2"/>
    </row>
    <row r="4" spans="1:7" s="1" customFormat="1" x14ac:dyDescent="0.25">
      <c r="A4" s="100"/>
      <c r="C4" s="83"/>
      <c r="D4" s="83"/>
      <c r="E4" s="83"/>
      <c r="F4" s="2"/>
      <c r="G4" s="2"/>
    </row>
    <row r="5" spans="1:7" x14ac:dyDescent="0.25">
      <c r="C5" s="137" t="s">
        <v>55</v>
      </c>
      <c r="D5" s="137"/>
      <c r="E5" s="137"/>
    </row>
    <row r="6" spans="1:7" ht="13.5" customHeight="1" x14ac:dyDescent="0.25">
      <c r="C6" s="138" t="str">
        <f>+'2'!C6:E6</f>
        <v>Աբովյան համայնքի ավագանու 2022 թվականի</v>
      </c>
      <c r="D6" s="138"/>
      <c r="E6" s="138"/>
      <c r="F6" s="36"/>
      <c r="G6" s="36"/>
    </row>
    <row r="7" spans="1:7" x14ac:dyDescent="0.25">
      <c r="C7" s="134" t="str">
        <f>+'2'!C7:E7</f>
        <v>դեկտեմբերի 28-ի  N 198 -Ա  որոշման</v>
      </c>
      <c r="D7" s="134"/>
      <c r="E7" s="134"/>
      <c r="F7" s="36"/>
      <c r="G7" s="36"/>
    </row>
    <row r="8" spans="1:7" x14ac:dyDescent="0.25">
      <c r="C8" s="66"/>
      <c r="D8" s="66"/>
      <c r="E8" s="66"/>
    </row>
    <row r="9" spans="1:7" s="5" customFormat="1" ht="92.25" customHeight="1" x14ac:dyDescent="0.3">
      <c r="A9" s="144" t="s">
        <v>109</v>
      </c>
      <c r="B9" s="133"/>
      <c r="C9" s="133"/>
      <c r="D9" s="133"/>
      <c r="E9" s="133"/>
    </row>
    <row r="10" spans="1:7" s="38" customFormat="1" ht="18.75" customHeight="1" x14ac:dyDescent="0.3">
      <c r="A10" s="95"/>
      <c r="B10" s="67"/>
      <c r="C10" s="39"/>
      <c r="D10" s="39"/>
      <c r="E10" s="39"/>
      <c r="G10" s="37"/>
    </row>
    <row r="11" spans="1:7" s="43" customFormat="1" ht="18.75" customHeight="1" x14ac:dyDescent="0.3">
      <c r="A11" s="40"/>
      <c r="B11" s="41" t="s">
        <v>56</v>
      </c>
      <c r="C11" s="40"/>
      <c r="D11" s="40"/>
      <c r="E11" s="40"/>
      <c r="F11" s="68"/>
      <c r="G11" s="42"/>
    </row>
    <row r="12" spans="1:7" s="43" customFormat="1" ht="23.25" customHeight="1" x14ac:dyDescent="0.3">
      <c r="A12" s="40"/>
      <c r="B12" s="136" t="s">
        <v>1</v>
      </c>
      <c r="C12" s="136"/>
      <c r="D12" s="136"/>
      <c r="E12" s="136"/>
      <c r="F12" s="68"/>
      <c r="G12" s="42"/>
    </row>
    <row r="13" spans="1:7" s="45" customFormat="1" ht="44.25" customHeight="1" x14ac:dyDescent="0.2">
      <c r="A13" s="44" t="s">
        <v>2</v>
      </c>
      <c r="B13" s="44" t="s">
        <v>3</v>
      </c>
      <c r="C13" s="44" t="s">
        <v>4</v>
      </c>
      <c r="D13" s="44" t="s">
        <v>5</v>
      </c>
      <c r="E13" s="44" t="s">
        <v>6</v>
      </c>
    </row>
    <row r="14" spans="1:7" s="82" customFormat="1" ht="23.25" customHeight="1" x14ac:dyDescent="0.2">
      <c r="A14" s="104">
        <v>1</v>
      </c>
      <c r="B14" s="79" t="s">
        <v>7</v>
      </c>
      <c r="C14" s="80">
        <v>1</v>
      </c>
      <c r="D14" s="81">
        <v>250000</v>
      </c>
      <c r="E14" s="81">
        <f t="shared" ref="E14:E21" si="0">D14*C14</f>
        <v>250000</v>
      </c>
    </row>
    <row r="15" spans="1:7" s="33" customFormat="1" ht="40.5" customHeight="1" x14ac:dyDescent="0.2">
      <c r="A15" s="105">
        <v>2</v>
      </c>
      <c r="B15" s="19" t="s">
        <v>57</v>
      </c>
      <c r="C15" s="30">
        <v>1</v>
      </c>
      <c r="D15" s="31">
        <v>130000</v>
      </c>
      <c r="E15" s="31">
        <f t="shared" si="0"/>
        <v>130000</v>
      </c>
    </row>
    <row r="16" spans="1:7" s="82" customFormat="1" ht="23.25" customHeight="1" x14ac:dyDescent="0.2">
      <c r="A16" s="104">
        <v>3</v>
      </c>
      <c r="B16" s="79" t="s">
        <v>40</v>
      </c>
      <c r="C16" s="80">
        <v>8</v>
      </c>
      <c r="D16" s="81">
        <v>180000</v>
      </c>
      <c r="E16" s="81">
        <f>D16*C16</f>
        <v>1440000</v>
      </c>
    </row>
    <row r="17" spans="1:7" s="33" customFormat="1" ht="23.25" customHeight="1" x14ac:dyDescent="0.2">
      <c r="A17" s="105">
        <v>4</v>
      </c>
      <c r="B17" s="19" t="s">
        <v>13</v>
      </c>
      <c r="C17" s="30">
        <v>1</v>
      </c>
      <c r="D17" s="31">
        <v>150000</v>
      </c>
      <c r="E17" s="31">
        <f t="shared" si="0"/>
        <v>150000</v>
      </c>
    </row>
    <row r="18" spans="1:7" s="33" customFormat="1" ht="23.25" customHeight="1" x14ac:dyDescent="0.2">
      <c r="A18" s="105">
        <v>5</v>
      </c>
      <c r="B18" s="19" t="s">
        <v>21</v>
      </c>
      <c r="C18" s="30">
        <v>2</v>
      </c>
      <c r="D18" s="31">
        <v>95630</v>
      </c>
      <c r="E18" s="31">
        <f t="shared" si="0"/>
        <v>191260</v>
      </c>
    </row>
    <row r="19" spans="1:7" s="33" customFormat="1" ht="23.25" customHeight="1" x14ac:dyDescent="0.2">
      <c r="A19" s="105">
        <v>6</v>
      </c>
      <c r="B19" s="19" t="s">
        <v>58</v>
      </c>
      <c r="C19" s="30">
        <v>1</v>
      </c>
      <c r="D19" s="31">
        <v>95630</v>
      </c>
      <c r="E19" s="31">
        <f t="shared" si="0"/>
        <v>95630</v>
      </c>
    </row>
    <row r="20" spans="1:7" s="33" customFormat="1" ht="23.25" customHeight="1" x14ac:dyDescent="0.2">
      <c r="A20" s="105">
        <v>7</v>
      </c>
      <c r="B20" s="19" t="s">
        <v>22</v>
      </c>
      <c r="C20" s="30">
        <v>3</v>
      </c>
      <c r="D20" s="31">
        <v>95630</v>
      </c>
      <c r="E20" s="31">
        <f t="shared" si="0"/>
        <v>286890</v>
      </c>
    </row>
    <row r="21" spans="1:7" s="33" customFormat="1" ht="23.25" customHeight="1" x14ac:dyDescent="0.2">
      <c r="A21" s="105">
        <v>8</v>
      </c>
      <c r="B21" s="19" t="s">
        <v>23</v>
      </c>
      <c r="C21" s="30">
        <v>1</v>
      </c>
      <c r="D21" s="31">
        <v>95630</v>
      </c>
      <c r="E21" s="31">
        <f t="shared" si="0"/>
        <v>95630</v>
      </c>
    </row>
    <row r="22" spans="1:7" s="51" customFormat="1" ht="23.25" customHeight="1" x14ac:dyDescent="0.25">
      <c r="A22" s="106"/>
      <c r="B22" s="47" t="s">
        <v>24</v>
      </c>
      <c r="C22" s="69">
        <f>SUM(C14:C21)</f>
        <v>18</v>
      </c>
      <c r="D22" s="50"/>
      <c r="E22" s="50">
        <f>SUM(E14:E21)</f>
        <v>2639410</v>
      </c>
      <c r="F22" s="96">
        <f>SUM(F14:F20)</f>
        <v>0</v>
      </c>
      <c r="G22" s="84" t="s">
        <v>92</v>
      </c>
    </row>
    <row r="23" spans="1:7" s="36" customFormat="1" x14ac:dyDescent="0.25">
      <c r="A23" s="70"/>
      <c r="C23" s="70"/>
      <c r="D23" s="70"/>
      <c r="E23" s="70"/>
    </row>
  </sheetData>
  <mergeCells count="8">
    <mergeCell ref="C7:E7"/>
    <mergeCell ref="A9:E9"/>
    <mergeCell ref="B12:E12"/>
    <mergeCell ref="C1:E1"/>
    <mergeCell ref="C2:E2"/>
    <mergeCell ref="C3:E3"/>
    <mergeCell ref="C5:E5"/>
    <mergeCell ref="C6:E6"/>
  </mergeCells>
  <pageMargins left="0.75" right="0.25" top="0.5" bottom="0" header="0.5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opLeftCell="A28" workbookViewId="0">
      <selection activeCell="A14" sqref="A14:A31"/>
    </sheetView>
  </sheetViews>
  <sheetFormatPr defaultRowHeight="13.5" x14ac:dyDescent="0.25"/>
  <cols>
    <col min="1" max="1" width="5.28515625" style="100" customWidth="1"/>
    <col min="2" max="2" width="38.7109375" style="1" customWidth="1"/>
    <col min="3" max="5" width="14.7109375" style="1" customWidth="1"/>
    <col min="6" max="6" width="2.42578125" style="2" customWidth="1"/>
    <col min="7" max="17" width="9.140625" style="2"/>
    <col min="18" max="16384" width="9.140625" style="1"/>
  </cols>
  <sheetData>
    <row r="1" spans="1:23" x14ac:dyDescent="0.25">
      <c r="C1" s="132" t="s">
        <v>93</v>
      </c>
      <c r="D1" s="132"/>
      <c r="E1" s="132"/>
      <c r="R1" s="2"/>
      <c r="S1" s="2"/>
      <c r="T1" s="2"/>
      <c r="U1" s="2"/>
      <c r="V1" s="2"/>
      <c r="W1" s="2"/>
    </row>
    <row r="2" spans="1:23" ht="13.5" customHeight="1" x14ac:dyDescent="0.25">
      <c r="C2" s="130" t="s">
        <v>89</v>
      </c>
      <c r="D2" s="130"/>
      <c r="E2" s="130"/>
      <c r="R2" s="2"/>
      <c r="S2" s="2"/>
      <c r="T2" s="2"/>
      <c r="U2" s="2"/>
      <c r="V2" s="2"/>
      <c r="W2" s="2"/>
    </row>
    <row r="3" spans="1:23" x14ac:dyDescent="0.25">
      <c r="C3" s="131" t="s">
        <v>90</v>
      </c>
      <c r="D3" s="131"/>
      <c r="E3" s="131"/>
      <c r="R3" s="2"/>
      <c r="S3" s="2"/>
      <c r="T3" s="2"/>
      <c r="U3" s="2"/>
      <c r="V3" s="2"/>
      <c r="W3" s="2"/>
    </row>
    <row r="4" spans="1:23" x14ac:dyDescent="0.25">
      <c r="C4" s="83"/>
      <c r="D4" s="83"/>
      <c r="E4" s="83"/>
      <c r="R4" s="2"/>
      <c r="S4" s="2"/>
      <c r="T4" s="2"/>
      <c r="U4" s="2"/>
      <c r="V4" s="2"/>
      <c r="W4" s="2"/>
    </row>
    <row r="5" spans="1:23" x14ac:dyDescent="0.25">
      <c r="C5" s="132" t="s">
        <v>59</v>
      </c>
      <c r="D5" s="132"/>
      <c r="E5" s="132"/>
      <c r="R5" s="2"/>
    </row>
    <row r="6" spans="1:23" ht="13.5" customHeight="1" x14ac:dyDescent="0.25">
      <c r="C6" s="130" t="str">
        <f>+'2'!C6:E6</f>
        <v>Աբովյան համայնքի ավագանու 2022 թվականի</v>
      </c>
      <c r="D6" s="130"/>
      <c r="E6" s="130"/>
      <c r="R6" s="2"/>
      <c r="S6" s="2"/>
      <c r="T6" s="2"/>
      <c r="U6" s="2"/>
      <c r="V6" s="2"/>
    </row>
    <row r="7" spans="1:23" x14ac:dyDescent="0.25">
      <c r="C7" s="131" t="str">
        <f>+'2'!C7:E7</f>
        <v>դեկտեմբերի 28-ի  N 198 -Ա  որոշման</v>
      </c>
      <c r="D7" s="131"/>
      <c r="E7" s="131"/>
      <c r="R7" s="2"/>
      <c r="S7" s="2"/>
      <c r="T7" s="2"/>
      <c r="U7" s="2"/>
      <c r="V7" s="2"/>
    </row>
    <row r="9" spans="1:23" s="5" customFormat="1" ht="70.5" customHeight="1" x14ac:dyDescent="0.3">
      <c r="A9" s="133" t="s">
        <v>60</v>
      </c>
      <c r="B9" s="133"/>
      <c r="C9" s="133"/>
      <c r="D9" s="133"/>
      <c r="E9" s="13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23" s="5" customFormat="1" ht="21.75" customHeight="1" x14ac:dyDescent="0.3">
      <c r="A10" s="94"/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23" s="10" customFormat="1" ht="18.75" customHeight="1" x14ac:dyDescent="0.3">
      <c r="A11" s="7"/>
      <c r="B11" s="8" t="s">
        <v>104</v>
      </c>
      <c r="C11" s="7"/>
      <c r="D11" s="7"/>
      <c r="E11" s="7"/>
    </row>
    <row r="12" spans="1:23" s="10" customFormat="1" ht="23.25" customHeight="1" x14ac:dyDescent="0.3">
      <c r="A12" s="7"/>
      <c r="B12" s="129" t="s">
        <v>1</v>
      </c>
      <c r="C12" s="129"/>
      <c r="D12" s="129"/>
      <c r="E12" s="129"/>
    </row>
    <row r="13" spans="1:23" s="13" customFormat="1" ht="44.25" customHeight="1" x14ac:dyDescent="0.2">
      <c r="A13" s="11" t="s">
        <v>2</v>
      </c>
      <c r="B13" s="11" t="s">
        <v>3</v>
      </c>
      <c r="C13" s="11" t="s">
        <v>4</v>
      </c>
      <c r="D13" s="11" t="s">
        <v>5</v>
      </c>
      <c r="E13" s="11" t="s">
        <v>6</v>
      </c>
    </row>
    <row r="14" spans="1:23" s="18" customFormat="1" ht="23.25" customHeight="1" x14ac:dyDescent="0.2">
      <c r="A14" s="101">
        <v>1</v>
      </c>
      <c r="B14" s="14" t="s">
        <v>7</v>
      </c>
      <c r="C14" s="15">
        <v>1</v>
      </c>
      <c r="D14" s="16">
        <v>200000</v>
      </c>
      <c r="E14" s="16">
        <f t="shared" ref="E14:E33" si="0">D14*C14</f>
        <v>200000</v>
      </c>
    </row>
    <row r="15" spans="1:23" s="18" customFormat="1" ht="35.25" customHeight="1" x14ac:dyDescent="0.2">
      <c r="A15" s="101">
        <v>2</v>
      </c>
      <c r="B15" s="14" t="s">
        <v>8</v>
      </c>
      <c r="C15" s="15">
        <v>1</v>
      </c>
      <c r="D15" s="16">
        <v>140000</v>
      </c>
      <c r="E15" s="16">
        <f t="shared" si="0"/>
        <v>140000</v>
      </c>
    </row>
    <row r="16" spans="1:23" s="18" customFormat="1" ht="23.25" customHeight="1" x14ac:dyDescent="0.2">
      <c r="A16" s="101">
        <v>3</v>
      </c>
      <c r="B16" s="14" t="s">
        <v>9</v>
      </c>
      <c r="C16" s="34">
        <v>8.75</v>
      </c>
      <c r="D16" s="16">
        <v>95630</v>
      </c>
      <c r="E16" s="16">
        <f t="shared" si="0"/>
        <v>836762.5</v>
      </c>
      <c r="H16" s="72"/>
    </row>
    <row r="17" spans="1:21" s="18" customFormat="1" ht="23.25" customHeight="1" x14ac:dyDescent="0.2">
      <c r="A17" s="101">
        <v>4</v>
      </c>
      <c r="B17" s="14" t="s">
        <v>14</v>
      </c>
      <c r="C17" s="34">
        <v>1.75</v>
      </c>
      <c r="D17" s="16">
        <v>95630</v>
      </c>
      <c r="E17" s="16">
        <f t="shared" si="0"/>
        <v>167352.5</v>
      </c>
    </row>
    <row r="18" spans="1:21" s="18" customFormat="1" ht="23.25" customHeight="1" x14ac:dyDescent="0.2">
      <c r="A18" s="101">
        <v>5</v>
      </c>
      <c r="B18" s="14" t="s">
        <v>11</v>
      </c>
      <c r="C18" s="15">
        <v>1</v>
      </c>
      <c r="D18" s="16">
        <v>95630</v>
      </c>
      <c r="E18" s="16">
        <f t="shared" si="0"/>
        <v>95630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s="18" customFormat="1" ht="23.25" customHeight="1" x14ac:dyDescent="0.2">
      <c r="A19" s="101">
        <v>6</v>
      </c>
      <c r="B19" s="14" t="s">
        <v>12</v>
      </c>
      <c r="C19" s="15">
        <v>1</v>
      </c>
      <c r="D19" s="16">
        <v>95630</v>
      </c>
      <c r="E19" s="16">
        <f t="shared" si="0"/>
        <v>95630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s="18" customFormat="1" ht="23.25" customHeight="1" x14ac:dyDescent="0.2">
      <c r="A20" s="101">
        <v>7</v>
      </c>
      <c r="B20" s="14" t="s">
        <v>10</v>
      </c>
      <c r="C20" s="15">
        <v>7.7</v>
      </c>
      <c r="D20" s="16">
        <v>95630</v>
      </c>
      <c r="E20" s="16">
        <f t="shared" si="0"/>
        <v>736351</v>
      </c>
    </row>
    <row r="21" spans="1:21" s="18" customFormat="1" ht="23.25" customHeight="1" x14ac:dyDescent="0.2">
      <c r="A21" s="101">
        <v>8</v>
      </c>
      <c r="B21" s="14" t="s">
        <v>17</v>
      </c>
      <c r="C21" s="15">
        <v>1</v>
      </c>
      <c r="D21" s="16">
        <v>130000</v>
      </c>
      <c r="E21" s="16">
        <f t="shared" si="0"/>
        <v>130000</v>
      </c>
    </row>
    <row r="22" spans="1:21" s="18" customFormat="1" ht="23.25" customHeight="1" x14ac:dyDescent="0.2">
      <c r="A22" s="101">
        <v>9</v>
      </c>
      <c r="B22" s="14" t="s">
        <v>13</v>
      </c>
      <c r="C22" s="15">
        <v>1</v>
      </c>
      <c r="D22" s="16">
        <v>150000</v>
      </c>
      <c r="E22" s="16">
        <f t="shared" si="0"/>
        <v>150000</v>
      </c>
    </row>
    <row r="23" spans="1:21" s="18" customFormat="1" ht="23.25" customHeight="1" x14ac:dyDescent="0.2">
      <c r="A23" s="101">
        <v>10</v>
      </c>
      <c r="B23" s="14" t="s">
        <v>31</v>
      </c>
      <c r="C23" s="34">
        <v>0.5</v>
      </c>
      <c r="D23" s="16">
        <v>95630</v>
      </c>
      <c r="E23" s="16">
        <f t="shared" si="0"/>
        <v>47815</v>
      </c>
    </row>
    <row r="24" spans="1:21" s="18" customFormat="1" ht="23.25" customHeight="1" x14ac:dyDescent="0.2">
      <c r="A24" s="101">
        <v>11</v>
      </c>
      <c r="B24" s="14" t="s">
        <v>61</v>
      </c>
      <c r="C24" s="15">
        <v>1</v>
      </c>
      <c r="D24" s="16">
        <v>95630</v>
      </c>
      <c r="E24" s="16">
        <f t="shared" si="0"/>
        <v>95630</v>
      </c>
    </row>
    <row r="25" spans="1:21" s="18" customFormat="1" ht="23.25" customHeight="1" x14ac:dyDescent="0.2">
      <c r="A25" s="101">
        <v>12</v>
      </c>
      <c r="B25" s="14" t="s">
        <v>19</v>
      </c>
      <c r="C25" s="15">
        <v>0.5</v>
      </c>
      <c r="D25" s="16">
        <v>95630</v>
      </c>
      <c r="E25" s="16">
        <f>D25*C25</f>
        <v>47815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1:21" s="18" customFormat="1" ht="23.25" customHeight="1" x14ac:dyDescent="0.2">
      <c r="A26" s="101">
        <v>13</v>
      </c>
      <c r="B26" s="14" t="s">
        <v>15</v>
      </c>
      <c r="C26" s="15">
        <v>2</v>
      </c>
      <c r="D26" s="16">
        <v>95630</v>
      </c>
      <c r="E26" s="16">
        <f t="shared" si="0"/>
        <v>191260</v>
      </c>
    </row>
    <row r="27" spans="1:21" s="18" customFormat="1" ht="23.25" customHeight="1" x14ac:dyDescent="0.2">
      <c r="A27" s="101">
        <v>14</v>
      </c>
      <c r="B27" s="14" t="s">
        <v>16</v>
      </c>
      <c r="C27" s="15">
        <v>1</v>
      </c>
      <c r="D27" s="16">
        <v>95630</v>
      </c>
      <c r="E27" s="16">
        <f t="shared" si="0"/>
        <v>95630</v>
      </c>
    </row>
    <row r="28" spans="1:21" s="18" customFormat="1" ht="23.25" customHeight="1" x14ac:dyDescent="0.2">
      <c r="A28" s="101">
        <v>15</v>
      </c>
      <c r="B28" s="14" t="s">
        <v>20</v>
      </c>
      <c r="C28" s="15">
        <v>1</v>
      </c>
      <c r="D28" s="16">
        <v>95630</v>
      </c>
      <c r="E28" s="16">
        <f t="shared" si="0"/>
        <v>95630</v>
      </c>
    </row>
    <row r="29" spans="1:21" s="18" customFormat="1" ht="23.25" customHeight="1" x14ac:dyDescent="0.2">
      <c r="A29" s="101">
        <v>16</v>
      </c>
      <c r="B29" s="14" t="s">
        <v>21</v>
      </c>
      <c r="C29" s="15">
        <v>0.5</v>
      </c>
      <c r="D29" s="16">
        <v>95630</v>
      </c>
      <c r="E29" s="16">
        <f t="shared" si="0"/>
        <v>47815</v>
      </c>
    </row>
    <row r="30" spans="1:21" s="18" customFormat="1" ht="23.25" customHeight="1" x14ac:dyDescent="0.2">
      <c r="A30" s="101">
        <v>17</v>
      </c>
      <c r="B30" s="14" t="s">
        <v>62</v>
      </c>
      <c r="C30" s="15">
        <v>3</v>
      </c>
      <c r="D30" s="16">
        <v>95630</v>
      </c>
      <c r="E30" s="16">
        <f t="shared" si="0"/>
        <v>286890</v>
      </c>
    </row>
    <row r="31" spans="1:21" s="75" customFormat="1" ht="23.25" customHeight="1" x14ac:dyDescent="0.2">
      <c r="A31" s="101">
        <v>18</v>
      </c>
      <c r="B31" s="14" t="s">
        <v>63</v>
      </c>
      <c r="C31" s="15">
        <v>1</v>
      </c>
      <c r="D31" s="73">
        <v>95630</v>
      </c>
      <c r="E31" s="73">
        <f>D31*C31</f>
        <v>95630</v>
      </c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</row>
    <row r="32" spans="1:21" s="18" customFormat="1" ht="23.25" customHeight="1" x14ac:dyDescent="0.2">
      <c r="A32" s="101">
        <v>19</v>
      </c>
      <c r="B32" s="14" t="s">
        <v>32</v>
      </c>
      <c r="C32" s="15">
        <v>1</v>
      </c>
      <c r="D32" s="16">
        <v>95630</v>
      </c>
      <c r="E32" s="16">
        <f t="shared" si="0"/>
        <v>95630</v>
      </c>
    </row>
    <row r="33" spans="1:22" s="18" customFormat="1" ht="23.25" customHeight="1" x14ac:dyDescent="0.2">
      <c r="A33" s="101">
        <v>20</v>
      </c>
      <c r="B33" s="14" t="s">
        <v>82</v>
      </c>
      <c r="C33" s="34">
        <v>1.25</v>
      </c>
      <c r="D33" s="16">
        <v>95630</v>
      </c>
      <c r="E33" s="16">
        <f t="shared" si="0"/>
        <v>119537.5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2" s="24" customFormat="1" ht="23.25" customHeight="1" x14ac:dyDescent="0.25">
      <c r="A34" s="101"/>
      <c r="B34" s="21" t="s">
        <v>24</v>
      </c>
      <c r="C34" s="34">
        <f>SUM(C14:C32)</f>
        <v>35.700000000000003</v>
      </c>
      <c r="D34" s="16"/>
      <c r="E34" s="23">
        <f>SUM(E14:E32)</f>
        <v>3651471</v>
      </c>
      <c r="F34" s="84" t="s">
        <v>92</v>
      </c>
    </row>
  </sheetData>
  <mergeCells count="8">
    <mergeCell ref="C7:E7"/>
    <mergeCell ref="A9:E9"/>
    <mergeCell ref="B12:E12"/>
    <mergeCell ref="C1:E1"/>
    <mergeCell ref="C2:E2"/>
    <mergeCell ref="C3:E3"/>
    <mergeCell ref="C5:E5"/>
    <mergeCell ref="C6:E6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25" workbookViewId="0">
      <selection activeCell="B39" sqref="B39"/>
    </sheetView>
  </sheetViews>
  <sheetFormatPr defaultRowHeight="13.5" x14ac:dyDescent="0.25"/>
  <cols>
    <col min="1" max="1" width="5.28515625" style="100" customWidth="1"/>
    <col min="2" max="2" width="36.28515625" style="1" customWidth="1"/>
    <col min="3" max="5" width="14.7109375" style="1" customWidth="1"/>
    <col min="6" max="6" width="5.28515625" style="2" customWidth="1"/>
    <col min="7" max="16384" width="9.140625" style="1"/>
  </cols>
  <sheetData>
    <row r="1" spans="1:6" x14ac:dyDescent="0.25">
      <c r="C1" s="132" t="s">
        <v>64</v>
      </c>
      <c r="D1" s="132"/>
      <c r="E1" s="132"/>
    </row>
    <row r="2" spans="1:6" ht="13.5" customHeight="1" x14ac:dyDescent="0.25">
      <c r="C2" s="130" t="s">
        <v>89</v>
      </c>
      <c r="D2" s="130"/>
      <c r="E2" s="130"/>
    </row>
    <row r="3" spans="1:6" x14ac:dyDescent="0.25">
      <c r="C3" s="131" t="s">
        <v>90</v>
      </c>
      <c r="D3" s="131"/>
      <c r="E3" s="131"/>
    </row>
    <row r="4" spans="1:6" x14ac:dyDescent="0.25">
      <c r="C4" s="83"/>
      <c r="D4" s="83"/>
      <c r="E4" s="83"/>
    </row>
    <row r="5" spans="1:6" ht="15.75" customHeight="1" x14ac:dyDescent="0.25">
      <c r="C5" s="132" t="s">
        <v>64</v>
      </c>
      <c r="D5" s="132"/>
      <c r="E5" s="132"/>
    </row>
    <row r="6" spans="1:6" ht="13.5" customHeight="1" x14ac:dyDescent="0.25">
      <c r="C6" s="130" t="str">
        <f>+'2'!C6:E6</f>
        <v>Աբովյան համայնքի ավագանու 2022 թվականի</v>
      </c>
      <c r="D6" s="130"/>
      <c r="E6" s="130"/>
    </row>
    <row r="7" spans="1:6" x14ac:dyDescent="0.25">
      <c r="C7" s="131" t="str">
        <f>+'2'!C7:E7</f>
        <v>դեկտեմբերի 28-ի  N 198 -Ա  որոշման</v>
      </c>
      <c r="D7" s="131"/>
      <c r="E7" s="131"/>
    </row>
    <row r="9" spans="1:6" s="5" customFormat="1" ht="70.5" customHeight="1" x14ac:dyDescent="0.3">
      <c r="A9" s="133" t="s">
        <v>65</v>
      </c>
      <c r="B9" s="133"/>
      <c r="C9" s="133"/>
      <c r="D9" s="133"/>
      <c r="E9" s="133"/>
      <c r="F9" s="4"/>
    </row>
    <row r="10" spans="1:6" s="5" customFormat="1" ht="13.5" customHeight="1" x14ac:dyDescent="0.3">
      <c r="A10" s="94"/>
      <c r="B10" s="6"/>
      <c r="C10" s="6"/>
      <c r="D10" s="6"/>
      <c r="E10" s="6"/>
      <c r="F10" s="4"/>
    </row>
    <row r="11" spans="1:6" s="10" customFormat="1" ht="18.75" customHeight="1" x14ac:dyDescent="0.3">
      <c r="A11" s="7"/>
      <c r="B11" s="8" t="s">
        <v>106</v>
      </c>
      <c r="C11" s="7"/>
      <c r="D11" s="7"/>
      <c r="E11" s="7"/>
    </row>
    <row r="12" spans="1:6" s="10" customFormat="1" ht="23.25" customHeight="1" x14ac:dyDescent="0.3">
      <c r="A12" s="7"/>
      <c r="B12" s="129" t="s">
        <v>1</v>
      </c>
      <c r="C12" s="129"/>
      <c r="D12" s="129"/>
      <c r="E12" s="129"/>
    </row>
    <row r="13" spans="1:6" s="13" customFormat="1" ht="44.25" customHeight="1" x14ac:dyDescent="0.2">
      <c r="A13" s="11" t="s">
        <v>2</v>
      </c>
      <c r="B13" s="11" t="s">
        <v>3</v>
      </c>
      <c r="C13" s="11" t="s">
        <v>4</v>
      </c>
      <c r="D13" s="11" t="s">
        <v>5</v>
      </c>
      <c r="E13" s="11" t="s">
        <v>6</v>
      </c>
    </row>
    <row r="14" spans="1:6" s="18" customFormat="1" ht="23.25" customHeight="1" x14ac:dyDescent="0.2">
      <c r="A14" s="101">
        <v>1</v>
      </c>
      <c r="B14" s="14" t="s">
        <v>7</v>
      </c>
      <c r="C14" s="15">
        <v>1</v>
      </c>
      <c r="D14" s="16">
        <v>250000</v>
      </c>
      <c r="E14" s="16">
        <f t="shared" ref="E14:E34" si="0">D14*C14</f>
        <v>250000</v>
      </c>
    </row>
    <row r="15" spans="1:6" s="18" customFormat="1" ht="35.25" customHeight="1" x14ac:dyDescent="0.2">
      <c r="A15" s="101">
        <v>2</v>
      </c>
      <c r="B15" s="14" t="s">
        <v>8</v>
      </c>
      <c r="C15" s="34">
        <v>1.25</v>
      </c>
      <c r="D15" s="16">
        <v>140000</v>
      </c>
      <c r="E15" s="16">
        <f t="shared" si="0"/>
        <v>175000</v>
      </c>
    </row>
    <row r="16" spans="1:6" s="18" customFormat="1" ht="23.25" customHeight="1" x14ac:dyDescent="0.2">
      <c r="A16" s="101">
        <v>3</v>
      </c>
      <c r="B16" s="14" t="s">
        <v>9</v>
      </c>
      <c r="C16" s="34">
        <v>13.75</v>
      </c>
      <c r="D16" s="16">
        <v>95630</v>
      </c>
      <c r="E16" s="16">
        <f t="shared" si="0"/>
        <v>1314912.5</v>
      </c>
    </row>
    <row r="17" spans="1:6" s="18" customFormat="1" ht="23.25" customHeight="1" x14ac:dyDescent="0.2">
      <c r="A17" s="101">
        <v>4</v>
      </c>
      <c r="B17" s="14" t="s">
        <v>14</v>
      </c>
      <c r="C17" s="34">
        <v>2.75</v>
      </c>
      <c r="D17" s="16">
        <v>95630</v>
      </c>
      <c r="E17" s="16">
        <f t="shared" si="0"/>
        <v>262982.5</v>
      </c>
    </row>
    <row r="18" spans="1:6" s="18" customFormat="1" ht="23.25" customHeight="1" x14ac:dyDescent="0.2">
      <c r="A18" s="101">
        <v>5</v>
      </c>
      <c r="B18" s="14" t="s">
        <v>11</v>
      </c>
      <c r="C18" s="15">
        <v>1</v>
      </c>
      <c r="D18" s="16">
        <v>95630</v>
      </c>
      <c r="E18" s="16">
        <f t="shared" si="0"/>
        <v>95630</v>
      </c>
    </row>
    <row r="19" spans="1:6" s="18" customFormat="1" ht="23.25" customHeight="1" x14ac:dyDescent="0.2">
      <c r="A19" s="101">
        <v>6</v>
      </c>
      <c r="B19" s="14" t="s">
        <v>12</v>
      </c>
      <c r="C19" s="15">
        <v>1</v>
      </c>
      <c r="D19" s="16">
        <v>95630</v>
      </c>
      <c r="E19" s="16">
        <f t="shared" si="0"/>
        <v>95630</v>
      </c>
      <c r="F19" s="17"/>
    </row>
    <row r="20" spans="1:6" s="18" customFormat="1" ht="23.25" customHeight="1" x14ac:dyDescent="0.2">
      <c r="A20" s="101">
        <v>7</v>
      </c>
      <c r="B20" s="14" t="s">
        <v>10</v>
      </c>
      <c r="C20" s="15">
        <v>12.1</v>
      </c>
      <c r="D20" s="16">
        <v>95630</v>
      </c>
      <c r="E20" s="16">
        <f t="shared" si="0"/>
        <v>1157123</v>
      </c>
    </row>
    <row r="21" spans="1:6" s="18" customFormat="1" ht="23.25" customHeight="1" x14ac:dyDescent="0.2">
      <c r="A21" s="101">
        <v>8</v>
      </c>
      <c r="B21" s="14" t="s">
        <v>17</v>
      </c>
      <c r="C21" s="15">
        <v>1</v>
      </c>
      <c r="D21" s="16">
        <v>130000</v>
      </c>
      <c r="E21" s="16">
        <f t="shared" si="0"/>
        <v>130000</v>
      </c>
    </row>
    <row r="22" spans="1:6" s="18" customFormat="1" ht="23.25" customHeight="1" x14ac:dyDescent="0.2">
      <c r="A22" s="101">
        <v>9</v>
      </c>
      <c r="B22" s="14" t="s">
        <v>13</v>
      </c>
      <c r="C22" s="15">
        <v>1</v>
      </c>
      <c r="D22" s="16">
        <v>170000</v>
      </c>
      <c r="E22" s="16">
        <f t="shared" si="0"/>
        <v>170000</v>
      </c>
    </row>
    <row r="23" spans="1:6" s="18" customFormat="1" ht="23.25" customHeight="1" x14ac:dyDescent="0.2">
      <c r="A23" s="101">
        <v>10</v>
      </c>
      <c r="B23" s="14" t="s">
        <v>31</v>
      </c>
      <c r="C23" s="15">
        <v>1</v>
      </c>
      <c r="D23" s="16">
        <v>95630</v>
      </c>
      <c r="E23" s="16">
        <f t="shared" si="0"/>
        <v>95630</v>
      </c>
    </row>
    <row r="24" spans="1:6" s="18" customFormat="1" ht="23.25" customHeight="1" x14ac:dyDescent="0.2">
      <c r="A24" s="101">
        <v>11</v>
      </c>
      <c r="B24" s="14" t="s">
        <v>61</v>
      </c>
      <c r="C24" s="15">
        <v>1</v>
      </c>
      <c r="D24" s="16">
        <v>95630</v>
      </c>
      <c r="E24" s="16">
        <f t="shared" si="0"/>
        <v>95630</v>
      </c>
    </row>
    <row r="25" spans="1:6" s="18" customFormat="1" ht="23.25" customHeight="1" x14ac:dyDescent="0.2">
      <c r="A25" s="101">
        <v>12</v>
      </c>
      <c r="B25" s="14" t="s">
        <v>19</v>
      </c>
      <c r="C25" s="15">
        <v>0.5</v>
      </c>
      <c r="D25" s="16">
        <v>95630</v>
      </c>
      <c r="E25" s="16">
        <f t="shared" si="0"/>
        <v>47815</v>
      </c>
    </row>
    <row r="26" spans="1:6" s="18" customFormat="1" ht="23.25" customHeight="1" x14ac:dyDescent="0.2">
      <c r="A26" s="101">
        <v>13</v>
      </c>
      <c r="B26" s="14" t="s">
        <v>66</v>
      </c>
      <c r="C26" s="15">
        <v>1</v>
      </c>
      <c r="D26" s="16">
        <v>95630</v>
      </c>
      <c r="E26" s="16">
        <f t="shared" si="0"/>
        <v>95630</v>
      </c>
    </row>
    <row r="27" spans="1:6" s="18" customFormat="1" ht="23.25" customHeight="1" x14ac:dyDescent="0.2">
      <c r="A27" s="101">
        <v>14</v>
      </c>
      <c r="B27" s="14" t="s">
        <v>15</v>
      </c>
      <c r="C27" s="15">
        <v>2</v>
      </c>
      <c r="D27" s="16">
        <v>95630</v>
      </c>
      <c r="E27" s="16">
        <f t="shared" si="0"/>
        <v>191260</v>
      </c>
    </row>
    <row r="28" spans="1:6" s="33" customFormat="1" ht="23.25" customHeight="1" x14ac:dyDescent="0.2">
      <c r="A28" s="101">
        <v>15</v>
      </c>
      <c r="B28" s="19" t="s">
        <v>16</v>
      </c>
      <c r="C28" s="30">
        <v>1</v>
      </c>
      <c r="D28" s="16">
        <v>95630</v>
      </c>
      <c r="E28" s="31">
        <f t="shared" si="0"/>
        <v>95630</v>
      </c>
    </row>
    <row r="29" spans="1:6" s="18" customFormat="1" ht="23.25" customHeight="1" x14ac:dyDescent="0.2">
      <c r="A29" s="101">
        <v>16</v>
      </c>
      <c r="B29" s="14" t="s">
        <v>20</v>
      </c>
      <c r="C29" s="15">
        <v>2</v>
      </c>
      <c r="D29" s="16">
        <v>95630</v>
      </c>
      <c r="E29" s="16">
        <f t="shared" si="0"/>
        <v>191260</v>
      </c>
    </row>
    <row r="30" spans="1:6" s="18" customFormat="1" ht="23.25" customHeight="1" x14ac:dyDescent="0.2">
      <c r="A30" s="101">
        <v>17</v>
      </c>
      <c r="B30" s="14" t="s">
        <v>21</v>
      </c>
      <c r="C30" s="15">
        <v>1</v>
      </c>
      <c r="D30" s="16">
        <v>95630</v>
      </c>
      <c r="E30" s="16">
        <f t="shared" si="0"/>
        <v>95630</v>
      </c>
    </row>
    <row r="31" spans="1:6" s="18" customFormat="1" ht="23.25" customHeight="1" x14ac:dyDescent="0.2">
      <c r="A31" s="101">
        <v>18</v>
      </c>
      <c r="B31" s="14" t="s">
        <v>62</v>
      </c>
      <c r="C31" s="15">
        <v>3</v>
      </c>
      <c r="D31" s="16">
        <v>95630</v>
      </c>
      <c r="E31" s="16">
        <f t="shared" si="0"/>
        <v>286890</v>
      </c>
    </row>
    <row r="32" spans="1:6" s="18" customFormat="1" ht="23.25" customHeight="1" x14ac:dyDescent="0.2">
      <c r="A32" s="101">
        <v>19</v>
      </c>
      <c r="B32" s="14" t="s">
        <v>63</v>
      </c>
      <c r="C32" s="15">
        <v>1</v>
      </c>
      <c r="D32" s="16">
        <v>95630</v>
      </c>
      <c r="E32" s="16">
        <f t="shared" si="0"/>
        <v>95630</v>
      </c>
    </row>
    <row r="33" spans="1:6" s="18" customFormat="1" ht="23.25" customHeight="1" x14ac:dyDescent="0.2">
      <c r="A33" s="101">
        <v>20</v>
      </c>
      <c r="B33" s="14" t="s">
        <v>32</v>
      </c>
      <c r="C33" s="15">
        <v>1</v>
      </c>
      <c r="D33" s="16">
        <v>95630</v>
      </c>
      <c r="E33" s="16">
        <f t="shared" si="0"/>
        <v>95630</v>
      </c>
    </row>
    <row r="34" spans="1:6" s="18" customFormat="1" ht="23.25" customHeight="1" x14ac:dyDescent="0.2">
      <c r="A34" s="101">
        <v>21</v>
      </c>
      <c r="B34" s="14" t="s">
        <v>82</v>
      </c>
      <c r="C34" s="15">
        <v>2</v>
      </c>
      <c r="D34" s="16">
        <v>95630</v>
      </c>
      <c r="E34" s="16">
        <f t="shared" si="0"/>
        <v>191260</v>
      </c>
    </row>
    <row r="35" spans="1:6" s="24" customFormat="1" ht="23.25" customHeight="1" x14ac:dyDescent="0.25">
      <c r="A35" s="101"/>
      <c r="B35" s="21" t="s">
        <v>24</v>
      </c>
      <c r="C35" s="22">
        <f>SUM(C14:C33)</f>
        <v>49.35</v>
      </c>
      <c r="D35" s="16"/>
      <c r="E35" s="23">
        <f>SUM(E14:E33)</f>
        <v>5037913</v>
      </c>
      <c r="F35" s="84" t="s">
        <v>92</v>
      </c>
    </row>
  </sheetData>
  <mergeCells count="8">
    <mergeCell ref="C7:E7"/>
    <mergeCell ref="A9:E9"/>
    <mergeCell ref="B12:E12"/>
    <mergeCell ref="C1:E1"/>
    <mergeCell ref="C2:E2"/>
    <mergeCell ref="C3:E3"/>
    <mergeCell ref="C5:E5"/>
    <mergeCell ref="C6:E6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30" workbookViewId="0">
      <selection activeCell="A14" sqref="A14:A31"/>
    </sheetView>
  </sheetViews>
  <sheetFormatPr defaultRowHeight="13.5" x14ac:dyDescent="0.25"/>
  <cols>
    <col min="1" max="1" width="5.28515625" style="100" customWidth="1"/>
    <col min="2" max="2" width="36.28515625" style="1" customWidth="1"/>
    <col min="3" max="3" width="12.7109375" style="1" customWidth="1"/>
    <col min="4" max="5" width="14.7109375" style="1" customWidth="1"/>
    <col min="6" max="6" width="7.85546875" style="2" customWidth="1"/>
    <col min="7" max="16384" width="9.140625" style="1"/>
  </cols>
  <sheetData>
    <row r="1" spans="1:6" x14ac:dyDescent="0.25">
      <c r="C1" s="132" t="s">
        <v>67</v>
      </c>
      <c r="D1" s="132"/>
      <c r="E1" s="132"/>
    </row>
    <row r="2" spans="1:6" ht="13.5" customHeight="1" x14ac:dyDescent="0.25">
      <c r="C2" s="130" t="s">
        <v>89</v>
      </c>
      <c r="D2" s="130"/>
      <c r="E2" s="130"/>
    </row>
    <row r="3" spans="1:6" x14ac:dyDescent="0.25">
      <c r="C3" s="131" t="s">
        <v>90</v>
      </c>
      <c r="D3" s="131"/>
      <c r="E3" s="131"/>
    </row>
    <row r="4" spans="1:6" x14ac:dyDescent="0.25">
      <c r="C4" s="83"/>
      <c r="D4" s="83"/>
      <c r="E4" s="83"/>
    </row>
    <row r="5" spans="1:6" x14ac:dyDescent="0.25">
      <c r="C5" s="132" t="s">
        <v>67</v>
      </c>
      <c r="D5" s="132"/>
      <c r="E5" s="132"/>
    </row>
    <row r="6" spans="1:6" ht="13.5" customHeight="1" x14ac:dyDescent="0.25">
      <c r="C6" s="130" t="str">
        <f>+'2'!C6:E6</f>
        <v>Աբովյան համայնքի ավագանու 2022 թվականի</v>
      </c>
      <c r="D6" s="130"/>
      <c r="E6" s="130"/>
    </row>
    <row r="7" spans="1:6" x14ac:dyDescent="0.25">
      <c r="C7" s="131" t="str">
        <f>+'2'!C7:E7</f>
        <v>դեկտեմբերի 28-ի  N 198 -Ա  որոշման</v>
      </c>
      <c r="D7" s="131"/>
      <c r="E7" s="131"/>
    </row>
    <row r="9" spans="1:6" s="5" customFormat="1" ht="70.5" customHeight="1" x14ac:dyDescent="0.3">
      <c r="A9" s="133" t="s">
        <v>68</v>
      </c>
      <c r="B9" s="133"/>
      <c r="C9" s="133"/>
      <c r="D9" s="133"/>
      <c r="E9" s="133"/>
      <c r="F9" s="4"/>
    </row>
    <row r="10" spans="1:6" s="5" customFormat="1" ht="21.75" customHeight="1" x14ac:dyDescent="0.3">
      <c r="A10" s="94"/>
      <c r="B10" s="6"/>
      <c r="C10" s="6"/>
      <c r="D10" s="6"/>
      <c r="E10" s="6"/>
      <c r="F10" s="4"/>
    </row>
    <row r="11" spans="1:6" s="10" customFormat="1" ht="18.75" customHeight="1" x14ac:dyDescent="0.3">
      <c r="A11" s="7"/>
      <c r="B11" s="8" t="s">
        <v>99</v>
      </c>
      <c r="C11" s="7"/>
      <c r="D11" s="7"/>
      <c r="E11" s="7"/>
    </row>
    <row r="12" spans="1:6" s="10" customFormat="1" ht="23.25" customHeight="1" x14ac:dyDescent="0.3">
      <c r="A12" s="7"/>
      <c r="B12" s="129" t="s">
        <v>1</v>
      </c>
      <c r="C12" s="129"/>
      <c r="D12" s="129"/>
      <c r="E12" s="129"/>
    </row>
    <row r="13" spans="1:6" s="13" customFormat="1" ht="44.25" customHeight="1" x14ac:dyDescent="0.2">
      <c r="A13" s="11" t="s">
        <v>2</v>
      </c>
      <c r="B13" s="11" t="s">
        <v>3</v>
      </c>
      <c r="C13" s="11" t="s">
        <v>4</v>
      </c>
      <c r="D13" s="11" t="s">
        <v>5</v>
      </c>
      <c r="E13" s="11" t="s">
        <v>6</v>
      </c>
    </row>
    <row r="14" spans="1:6" s="18" customFormat="1" ht="23.25" customHeight="1" x14ac:dyDescent="0.2">
      <c r="A14" s="101">
        <v>1</v>
      </c>
      <c r="B14" s="14" t="s">
        <v>7</v>
      </c>
      <c r="C14" s="15">
        <v>1</v>
      </c>
      <c r="D14" s="16">
        <v>200000</v>
      </c>
      <c r="E14" s="16">
        <f t="shared" ref="E14:E32" si="0">D14*C14</f>
        <v>200000</v>
      </c>
    </row>
    <row r="15" spans="1:6" s="18" customFormat="1" ht="35.25" customHeight="1" x14ac:dyDescent="0.2">
      <c r="A15" s="101">
        <v>2</v>
      </c>
      <c r="B15" s="14" t="s">
        <v>8</v>
      </c>
      <c r="C15" s="15">
        <v>1</v>
      </c>
      <c r="D15" s="16">
        <v>140000</v>
      </c>
      <c r="E15" s="16">
        <f t="shared" si="0"/>
        <v>140000</v>
      </c>
    </row>
    <row r="16" spans="1:6" s="18" customFormat="1" ht="23.25" customHeight="1" x14ac:dyDescent="0.2">
      <c r="A16" s="101">
        <v>3</v>
      </c>
      <c r="B16" s="14" t="s">
        <v>9</v>
      </c>
      <c r="C16" s="34">
        <v>6.25</v>
      </c>
      <c r="D16" s="16">
        <v>95630</v>
      </c>
      <c r="E16" s="16">
        <f t="shared" si="0"/>
        <v>597687.5</v>
      </c>
    </row>
    <row r="17" spans="1:6" s="18" customFormat="1" ht="23.25" customHeight="1" x14ac:dyDescent="0.2">
      <c r="A17" s="101">
        <v>4</v>
      </c>
      <c r="B17" s="14" t="s">
        <v>14</v>
      </c>
      <c r="C17" s="34">
        <v>1.25</v>
      </c>
      <c r="D17" s="16">
        <v>95630</v>
      </c>
      <c r="E17" s="16">
        <f t="shared" si="0"/>
        <v>119537.5</v>
      </c>
    </row>
    <row r="18" spans="1:6" s="18" customFormat="1" ht="23.25" customHeight="1" x14ac:dyDescent="0.2">
      <c r="A18" s="101">
        <v>5</v>
      </c>
      <c r="B18" s="14" t="s">
        <v>11</v>
      </c>
      <c r="C18" s="15">
        <v>1</v>
      </c>
      <c r="D18" s="16">
        <v>95630</v>
      </c>
      <c r="E18" s="16">
        <f t="shared" si="0"/>
        <v>95630</v>
      </c>
      <c r="F18" s="17"/>
    </row>
    <row r="19" spans="1:6" s="18" customFormat="1" ht="23.25" customHeight="1" x14ac:dyDescent="0.2">
      <c r="A19" s="101">
        <v>6</v>
      </c>
      <c r="B19" s="14" t="s">
        <v>12</v>
      </c>
      <c r="C19" s="15">
        <v>1</v>
      </c>
      <c r="D19" s="16">
        <v>95630</v>
      </c>
      <c r="E19" s="16">
        <f t="shared" si="0"/>
        <v>95630</v>
      </c>
      <c r="F19" s="17"/>
    </row>
    <row r="20" spans="1:6" s="18" customFormat="1" ht="23.25" customHeight="1" x14ac:dyDescent="0.2">
      <c r="A20" s="101">
        <v>7</v>
      </c>
      <c r="B20" s="14" t="s">
        <v>10</v>
      </c>
      <c r="C20" s="15">
        <v>5.5</v>
      </c>
      <c r="D20" s="16">
        <v>95630</v>
      </c>
      <c r="E20" s="16">
        <f t="shared" si="0"/>
        <v>525965</v>
      </c>
    </row>
    <row r="21" spans="1:6" s="18" customFormat="1" ht="23.25" customHeight="1" x14ac:dyDescent="0.2">
      <c r="A21" s="101">
        <v>8</v>
      </c>
      <c r="B21" s="14" t="s">
        <v>17</v>
      </c>
      <c r="C21" s="15">
        <v>1</v>
      </c>
      <c r="D21" s="16">
        <v>130000</v>
      </c>
      <c r="E21" s="16">
        <f t="shared" si="0"/>
        <v>130000</v>
      </c>
    </row>
    <row r="22" spans="1:6" s="18" customFormat="1" ht="23.25" customHeight="1" x14ac:dyDescent="0.2">
      <c r="A22" s="101">
        <v>9</v>
      </c>
      <c r="B22" s="14" t="s">
        <v>13</v>
      </c>
      <c r="C22" s="15">
        <v>1</v>
      </c>
      <c r="D22" s="16">
        <v>150000</v>
      </c>
      <c r="E22" s="16">
        <f t="shared" si="0"/>
        <v>150000</v>
      </c>
    </row>
    <row r="23" spans="1:6" s="18" customFormat="1" ht="23.25" customHeight="1" x14ac:dyDescent="0.2">
      <c r="A23" s="101">
        <v>10</v>
      </c>
      <c r="B23" s="14" t="s">
        <v>31</v>
      </c>
      <c r="C23" s="34">
        <v>0.25</v>
      </c>
      <c r="D23" s="16">
        <v>95630</v>
      </c>
      <c r="E23" s="16">
        <f t="shared" si="0"/>
        <v>23907.5</v>
      </c>
    </row>
    <row r="24" spans="1:6" s="18" customFormat="1" ht="23.25" customHeight="1" x14ac:dyDescent="0.2">
      <c r="A24" s="101">
        <v>11</v>
      </c>
      <c r="B24" s="14" t="s">
        <v>61</v>
      </c>
      <c r="C24" s="15">
        <v>0.5</v>
      </c>
      <c r="D24" s="16">
        <v>95630</v>
      </c>
      <c r="E24" s="16">
        <f t="shared" si="0"/>
        <v>47815</v>
      </c>
    </row>
    <row r="25" spans="1:6" s="18" customFormat="1" ht="23.25" customHeight="1" x14ac:dyDescent="0.2">
      <c r="A25" s="101">
        <v>12</v>
      </c>
      <c r="B25" s="14" t="s">
        <v>19</v>
      </c>
      <c r="C25" s="15">
        <v>0.5</v>
      </c>
      <c r="D25" s="16">
        <v>95630</v>
      </c>
      <c r="E25" s="16">
        <f t="shared" si="0"/>
        <v>47815</v>
      </c>
    </row>
    <row r="26" spans="1:6" s="18" customFormat="1" ht="23.25" customHeight="1" x14ac:dyDescent="0.2">
      <c r="A26" s="101">
        <v>13</v>
      </c>
      <c r="B26" s="14" t="s">
        <v>15</v>
      </c>
      <c r="C26" s="15">
        <v>1</v>
      </c>
      <c r="D26" s="16">
        <v>95630</v>
      </c>
      <c r="E26" s="16">
        <f t="shared" si="0"/>
        <v>95630</v>
      </c>
    </row>
    <row r="27" spans="1:6" s="18" customFormat="1" ht="23.25" customHeight="1" x14ac:dyDescent="0.2">
      <c r="A27" s="101">
        <v>14</v>
      </c>
      <c r="B27" s="14" t="s">
        <v>16</v>
      </c>
      <c r="C27" s="15">
        <v>1</v>
      </c>
      <c r="D27" s="16">
        <v>95630</v>
      </c>
      <c r="E27" s="16">
        <f t="shared" si="0"/>
        <v>95630</v>
      </c>
      <c r="F27" s="17"/>
    </row>
    <row r="28" spans="1:6" s="18" customFormat="1" ht="23.25" customHeight="1" x14ac:dyDescent="0.2">
      <c r="A28" s="101">
        <v>15</v>
      </c>
      <c r="B28" s="14" t="s">
        <v>20</v>
      </c>
      <c r="C28" s="15">
        <v>0.5</v>
      </c>
      <c r="D28" s="16">
        <v>95630</v>
      </c>
      <c r="E28" s="16">
        <f t="shared" si="0"/>
        <v>47815</v>
      </c>
      <c r="F28" s="17"/>
    </row>
    <row r="29" spans="1:6" s="18" customFormat="1" ht="23.25" customHeight="1" x14ac:dyDescent="0.2">
      <c r="A29" s="101">
        <v>16</v>
      </c>
      <c r="B29" s="14" t="s">
        <v>21</v>
      </c>
      <c r="C29" s="15">
        <v>0.5</v>
      </c>
      <c r="D29" s="16">
        <v>95630</v>
      </c>
      <c r="E29" s="16">
        <f t="shared" si="0"/>
        <v>47815</v>
      </c>
      <c r="F29" s="17"/>
    </row>
    <row r="30" spans="1:6" s="18" customFormat="1" ht="23.25" customHeight="1" x14ac:dyDescent="0.2">
      <c r="A30" s="101">
        <v>17</v>
      </c>
      <c r="B30" s="14" t="s">
        <v>22</v>
      </c>
      <c r="C30" s="15">
        <v>3</v>
      </c>
      <c r="D30" s="16">
        <v>95630</v>
      </c>
      <c r="E30" s="16">
        <f t="shared" si="0"/>
        <v>286890</v>
      </c>
      <c r="F30" s="17"/>
    </row>
    <row r="31" spans="1:6" s="18" customFormat="1" ht="23.25" customHeight="1" x14ac:dyDescent="0.2">
      <c r="A31" s="101">
        <v>18</v>
      </c>
      <c r="B31" s="14" t="s">
        <v>32</v>
      </c>
      <c r="C31" s="15">
        <v>1</v>
      </c>
      <c r="D31" s="16">
        <v>95630</v>
      </c>
      <c r="E31" s="16">
        <f t="shared" si="0"/>
        <v>95630</v>
      </c>
      <c r="F31" s="17"/>
    </row>
    <row r="32" spans="1:6" s="18" customFormat="1" ht="23.25" customHeight="1" x14ac:dyDescent="0.2">
      <c r="A32" s="101">
        <v>19</v>
      </c>
      <c r="B32" s="14" t="s">
        <v>82</v>
      </c>
      <c r="C32" s="34">
        <v>0.75</v>
      </c>
      <c r="D32" s="16">
        <v>95630</v>
      </c>
      <c r="E32" s="16">
        <f t="shared" si="0"/>
        <v>71722.5</v>
      </c>
      <c r="F32" s="17"/>
    </row>
    <row r="33" spans="1:6" s="24" customFormat="1" ht="23.25" customHeight="1" x14ac:dyDescent="0.25">
      <c r="A33" s="103"/>
      <c r="B33" s="21" t="s">
        <v>24</v>
      </c>
      <c r="C33" s="22">
        <f>SUM(C14:C31)</f>
        <v>27.25</v>
      </c>
      <c r="D33" s="16"/>
      <c r="E33" s="23">
        <f>SUM(E14:E31)</f>
        <v>2843397.5</v>
      </c>
      <c r="F33" s="84" t="s">
        <v>92</v>
      </c>
    </row>
    <row r="34" spans="1:6" s="27" customFormat="1" ht="31.5" customHeight="1" x14ac:dyDescent="0.3">
      <c r="A34" s="25"/>
      <c r="B34" s="26"/>
      <c r="C34" s="26"/>
      <c r="D34" s="26"/>
      <c r="E34" s="26"/>
    </row>
  </sheetData>
  <mergeCells count="8">
    <mergeCell ref="C7:E7"/>
    <mergeCell ref="A9:E9"/>
    <mergeCell ref="B12:E12"/>
    <mergeCell ref="C1:E1"/>
    <mergeCell ref="C2:E2"/>
    <mergeCell ref="C3:E3"/>
    <mergeCell ref="C5:E5"/>
    <mergeCell ref="C6:E6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կամարիս մանկապ</vt:lpstr>
      <vt:lpstr>մայակովս մանկապ</vt:lpstr>
      <vt:lpstr>գեղաշեն մանկա</vt:lpstr>
      <vt:lpstr>քաղաքային</vt:lpstr>
      <vt:lpstr>մարզադպրոց</vt:lpstr>
      <vt:lpstr>շախմատ</vt:lpstr>
      <vt:lpstr>12</vt:lpstr>
      <vt:lpstr>9</vt:lpstr>
      <vt:lpstr>7</vt:lpstr>
      <vt:lpstr>6</vt:lpstr>
      <vt:lpstr>5</vt:lpstr>
      <vt:lpstr>4</vt:lpstr>
      <vt:lpstr>3</vt:lpstr>
      <vt:lpstr>2</vt:lpstr>
      <vt:lpstr>'2'!Область_печати</vt:lpstr>
      <vt:lpstr>մարզադպրոց!Область_печати</vt:lpstr>
      <vt:lpstr>շախմատ!Область_печати</vt:lpstr>
      <vt:lpstr>քաղաքային!Область_печати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LEVON</cp:lastModifiedBy>
  <cp:lastPrinted>2023-03-10T12:28:24Z</cp:lastPrinted>
  <dcterms:created xsi:type="dcterms:W3CDTF">2023-03-06T15:23:12Z</dcterms:created>
  <dcterms:modified xsi:type="dcterms:W3CDTF">2023-03-10T12:28:25Z</dcterms:modified>
</cp:coreProperties>
</file>